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r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<sst xmlns="http://schemas.openxmlformats.org/spreadsheetml/2006/main" count="223" uniqueCount="103">
  <si>
    <t>Slegge</t>
  </si>
  <si>
    <t>A-faktor</t>
  </si>
  <si>
    <t>B-faktor</t>
  </si>
  <si>
    <t>C-faktor</t>
  </si>
  <si>
    <t>Menn</t>
  </si>
  <si>
    <t>Kule</t>
  </si>
  <si>
    <t>Diskos</t>
  </si>
  <si>
    <t>Spyd</t>
  </si>
  <si>
    <t>Vektkast</t>
  </si>
  <si>
    <t>Kvinner</t>
  </si>
  <si>
    <t>Øvelsesfaktorer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</si>
  <si>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</si>
  <si>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</si>
  <si>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</si>
  <si>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</si>
  <si>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</si>
  <si>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</si>
  <si>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</si>
  <si>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</si>
  <si>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</si>
  <si>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</si>
  <si>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</si>
  <si>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</si>
  <si>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</si>
  <si>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</si>
  <si>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Poeng</t>
  </si>
  <si>
    <t>Total</t>
  </si>
  <si>
    <t>Resultat</t>
  </si>
  <si>
    <t>SR</t>
  </si>
  <si>
    <t>Klasse M40 - 44</t>
  </si>
  <si>
    <t>Klasse M45 - 49</t>
  </si>
  <si>
    <t>Klasse M50 - 54</t>
  </si>
  <si>
    <t>Klasse M65 - 69</t>
  </si>
  <si>
    <t>Klasse M70 - 74</t>
  </si>
  <si>
    <t>Klasse M75 - 79</t>
  </si>
  <si>
    <t>Klasse M80 - 84</t>
  </si>
  <si>
    <t>Klasse K40 - 44</t>
  </si>
  <si>
    <t>Klasse K45 - 49</t>
  </si>
  <si>
    <t>Klasse K50 - 54</t>
  </si>
  <si>
    <t>Klasse K60 - 64</t>
  </si>
  <si>
    <t>Klasse K65 - 69</t>
  </si>
  <si>
    <t>Klasse K70 - 74</t>
  </si>
  <si>
    <t>Klasse K55 - 59</t>
  </si>
  <si>
    <t>Snøgg</t>
  </si>
  <si>
    <t>Sem</t>
  </si>
  <si>
    <t>Roar Uglem</t>
  </si>
  <si>
    <t>TFIK</t>
  </si>
  <si>
    <t>Runar</t>
  </si>
  <si>
    <t>Kjell Adamski</t>
  </si>
  <si>
    <t>Sarpsborg</t>
  </si>
  <si>
    <t>Thorbjørn Thorland</t>
  </si>
  <si>
    <t>Jostein Myrvang</t>
  </si>
  <si>
    <t>William Edvardsen</t>
  </si>
  <si>
    <t>LT</t>
  </si>
  <si>
    <t>Hannevikas</t>
  </si>
  <si>
    <t>Knut Dahle</t>
  </si>
  <si>
    <t>Ø. Slidre</t>
  </si>
  <si>
    <t>Reidar Thomassen</t>
  </si>
  <si>
    <t>IL Tyrving</t>
  </si>
  <si>
    <t>Stovnerkam.</t>
  </si>
  <si>
    <t>Kate Alnes</t>
  </si>
  <si>
    <t>Janice Flaathe</t>
  </si>
  <si>
    <t>Grete Rivenes</t>
  </si>
  <si>
    <t>Sofie Jacobsen</t>
  </si>
  <si>
    <t>Glad Trim Int.</t>
  </si>
  <si>
    <t>Arne Ueland</t>
  </si>
  <si>
    <t>Aldersfaktorer pr 2014</t>
  </si>
  <si>
    <t>Iver Hytten</t>
  </si>
  <si>
    <t>Tønsberg FIK</t>
  </si>
  <si>
    <t>Ragna M. Bull</t>
  </si>
  <si>
    <t>Skil IL</t>
  </si>
  <si>
    <t>Kristina Rogstad</t>
  </si>
  <si>
    <t>Ås IL</t>
  </si>
  <si>
    <t>Marit Huflåten</t>
  </si>
  <si>
    <t>Sandefjord TIF</t>
  </si>
  <si>
    <t>Elise Waale</t>
  </si>
  <si>
    <t>Larvik Turn</t>
  </si>
  <si>
    <t>Grethe Myklestad</t>
  </si>
  <si>
    <t>Florø</t>
  </si>
  <si>
    <t>7,26 kg</t>
  </si>
  <si>
    <t>2,00 kg</t>
  </si>
  <si>
    <t>800 g</t>
  </si>
  <si>
    <t>15,88 kg</t>
  </si>
  <si>
    <t>6,0 kg</t>
  </si>
  <si>
    <t>1,5 kg</t>
  </si>
  <si>
    <t>700 g</t>
  </si>
  <si>
    <t>11,34 kg</t>
  </si>
  <si>
    <t>5,0 kg</t>
  </si>
  <si>
    <t>1,0 kg</t>
  </si>
  <si>
    <t>600 g</t>
  </si>
  <si>
    <t>9,08 kg</t>
  </si>
  <si>
    <t>4,0 kg</t>
  </si>
  <si>
    <t>500 g</t>
  </si>
  <si>
    <t>3,0 kg</t>
  </si>
  <si>
    <t>400 g</t>
  </si>
  <si>
    <t>5,45 kg</t>
  </si>
  <si>
    <t>Torrey Enoksen</t>
  </si>
  <si>
    <t>Lyngdal IL</t>
  </si>
  <si>
    <t>Knut Henrik Skramstad</t>
  </si>
  <si>
    <t>NM</t>
  </si>
  <si>
    <t>Leiv Jørund Myhre</t>
  </si>
  <si>
    <t>Thorleif Brathagen</t>
  </si>
  <si>
    <t>Heggedal FIK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</si>
</sst>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" fillId="35" borderId="0" xfId="0" applyFont="1" applyFill="1" applyAlignment="1" applyProtection="1">
      <alignment horizontal="left" indent="2"/>
      <protection/>
    </xf>
    <xf numFmtId="0" fontId="2" fillId="35" borderId="0" xfId="0" applyFont="1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left" indent="2"/>
      <protection/>
    </xf>
    <xf numFmtId="2" fontId="2" fillId="35" borderId="10" xfId="0" applyNumberFormat="1" applyFont="1" applyFill="1" applyBorder="1" applyAlignment="1" applyProtection="1">
      <alignment horizontal="left" indent="2"/>
      <protection/>
    </xf>
    <xf numFmtId="0" fontId="2" fillId="35" borderId="10" xfId="0" applyFont="1" applyFill="1" applyBorder="1" applyAlignment="1" applyProtection="1">
      <alignment horizontal="left" inden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" fontId="0" fillId="35" borderId="0" xfId="0" applyNumberForma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/>
      <protection/>
    </xf>
    <xf numFmtId="2" fontId="4" fillId="35" borderId="12" xfId="0" applyNumberFormat="1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left"/>
      <protection/>
    </xf>
    <xf numFmtId="0" fontId="2" fillId="35" borderId="11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8" borderId="0" xfId="0" applyFont="1" applyFill="1" applyAlignment="1" applyProtection="1">
      <alignment horizontal="left"/>
      <protection/>
    </xf>
    <xf numFmtId="0" fontId="0" fillId="8" borderId="0" xfId="0" applyFont="1" applyFill="1" applyAlignment="1" applyProtection="1">
      <alignment/>
      <protection/>
    </xf>
    <xf numFmtId="0" fontId="0" fillId="8" borderId="0" xfId="0" applyFont="1" applyFill="1" applyAlignment="1">
      <alignment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>
      <alignment/>
    </xf>
    <xf numFmtId="172" fontId="0" fillId="34" borderId="0" xfId="0" applyNumberFormat="1" applyFill="1" applyAlignment="1">
      <alignment/>
    </xf>
    <xf numFmtId="172" fontId="0" fillId="34" borderId="0" xfId="0" applyNumberFormat="1" applyFont="1" applyFill="1" applyAlignment="1">
      <alignment horizontal="right"/>
    </xf>
    <xf numFmtId="172" fontId="0" fillId="33" borderId="0" xfId="0" applyNumberFormat="1" applyFill="1" applyAlignment="1">
      <alignment/>
    </xf>
    <xf numFmtId="172" fontId="0" fillId="33" borderId="0" xfId="0" applyNumberFormat="1" applyFont="1" applyFill="1" applyAlignment="1">
      <alignment horizontal="right"/>
    </xf>
    <xf numFmtId="0" fontId="0" fillId="8" borderId="0" xfId="0" applyFont="1" applyFill="1" applyAlignment="1" applyProtection="1">
      <alignment horizontal="left"/>
      <protection/>
    </xf>
    <xf numFmtId="0" fontId="0" fillId="8" borderId="0" xfId="0" applyFont="1" applyFill="1" applyAlignment="1" applyProtection="1">
      <alignment/>
      <protection/>
    </xf>
    <xf numFmtId="0" fontId="0" fillId="8" borderId="0" xfId="0" applyFont="1" applyFill="1" applyAlignment="1">
      <alignment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left"/>
      <protection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1" fontId="5" fillId="35" borderId="0" xfId="0" applyNumberFormat="1" applyFont="1" applyFill="1" applyAlignment="1" applyProtection="1">
      <alignment/>
      <protection/>
    </xf>
    <xf numFmtId="0" fontId="5" fillId="35" borderId="0" xfId="0" applyFont="1" applyFill="1" applyAlignment="1" applyProtection="1" quotePrefix="1">
      <alignment/>
      <protection/>
    </xf>
    <xf numFmtId="0" fontId="5" fillId="35" borderId="0" xfId="0" applyFont="1" applyFill="1" applyAlignment="1" applyProtection="1">
      <alignment/>
      <protection/>
    </xf>
    <xf numFmtId="1" fontId="0" fillId="0" borderId="0" xfId="0" applyNumberForma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3">
      <selection activeCell="B31" sqref="B31"/>
    </sheetView>
  </sheetViews>
  <sheetFormatPr defaultColWidth="11.421875" defaultRowHeight="12.75"/>
  <cols>
    <col min="1" max="1" width="3.28125" style="0" customWidth="1"/>
    <col min="2" max="2" width="20.421875" style="0" bestFit="1" customWidth="1"/>
    <col min="3" max="3" width="12.00390625" style="34" bestFit="1" customWidth="1"/>
    <col min="4" max="4" width="3.57421875" style="0" bestFit="1" customWidth="1"/>
    <col min="5" max="5" width="6.7109375" style="4" customWidth="1"/>
    <col min="6" max="6" width="6.7109375" style="0" customWidth="1"/>
    <col min="7" max="7" width="6.7109375" style="4" customWidth="1"/>
    <col min="8" max="8" width="6.7109375" style="0" customWidth="1"/>
    <col min="9" max="9" width="6.7109375" style="4" customWidth="1"/>
    <col min="10" max="10" width="6.7109375" style="0" customWidth="1"/>
    <col min="11" max="11" width="6.7109375" style="4" customWidth="1"/>
    <col min="12" max="12" width="6.7109375" style="0" customWidth="1"/>
    <col min="13" max="13" width="6.7109375" style="4" customWidth="1"/>
    <col min="14" max="14" width="6.7109375" style="0" customWidth="1"/>
    <col min="15" max="15" width="6.7109375" style="0" bestFit="1" customWidth="1"/>
  </cols>
  <sheetData>
    <row r="1" spans="1:15" ht="12.75">
      <c r="A1" s="8"/>
      <c r="B1" s="21"/>
      <c r="C1" s="32"/>
      <c r="D1" s="8"/>
      <c r="E1" s="12" t="s">
        <v>0</v>
      </c>
      <c r="F1" s="10"/>
      <c r="G1" s="12" t="s">
        <v>5</v>
      </c>
      <c r="H1" s="10"/>
      <c r="I1" s="12" t="s">
        <v>6</v>
      </c>
      <c r="J1" s="10"/>
      <c r="K1" s="13" t="s">
        <v>7</v>
      </c>
      <c r="L1" s="10"/>
      <c r="M1" s="14" t="s">
        <v>8</v>
      </c>
      <c r="N1" s="11"/>
      <c r="O1" s="15" t="s">
        <v>26</v>
      </c>
    </row>
    <row r="2" spans="1:15" ht="13.5" thickBot="1">
      <c r="A2" s="24"/>
      <c r="B2" s="24"/>
      <c r="C2" s="33"/>
      <c r="D2" s="24"/>
      <c r="E2" s="25" t="s">
        <v>27</v>
      </c>
      <c r="F2" s="26" t="s">
        <v>25</v>
      </c>
      <c r="G2" s="27" t="s">
        <v>27</v>
      </c>
      <c r="H2" s="26" t="s">
        <v>25</v>
      </c>
      <c r="I2" s="25" t="s">
        <v>27</v>
      </c>
      <c r="J2" s="26" t="s">
        <v>25</v>
      </c>
      <c r="K2" s="28" t="s">
        <v>27</v>
      </c>
      <c r="L2" s="26" t="s">
        <v>25</v>
      </c>
      <c r="M2" s="25" t="s">
        <v>27</v>
      </c>
      <c r="N2" s="26" t="s">
        <v>25</v>
      </c>
      <c r="O2" s="29"/>
    </row>
    <row r="3" spans="1:15" ht="12.75">
      <c r="A3" s="23" t="s">
        <v>29</v>
      </c>
      <c r="B3" s="36"/>
      <c r="C3" s="35"/>
      <c r="D3" s="36"/>
      <c r="E3" s="50" t="s">
        <v>79</v>
      </c>
      <c r="F3" s="51"/>
      <c r="G3" s="50" t="s">
        <v>79</v>
      </c>
      <c r="H3" s="52"/>
      <c r="I3" s="50" t="s">
        <v>80</v>
      </c>
      <c r="J3" s="53"/>
      <c r="K3" s="50" t="s">
        <v>81</v>
      </c>
      <c r="L3" s="53"/>
      <c r="M3" s="50" t="s">
        <v>82</v>
      </c>
      <c r="N3" s="8"/>
      <c r="O3" s="31"/>
    </row>
    <row r="4" spans="1:16" ht="12.75">
      <c r="A4" s="23">
        <v>1</v>
      </c>
      <c r="B4" s="47" t="s">
        <v>100</v>
      </c>
      <c r="C4" s="45" t="s">
        <v>44</v>
      </c>
      <c r="D4" s="46">
        <v>-74</v>
      </c>
      <c r="E4" s="9">
        <v>36.83</v>
      </c>
      <c r="F4" s="20">
        <f>TRUNC((x!$B$3*((TRUNC(E4*100*x!$B$20)/100)-x!$C$3)^(x!$D$3))*x!$B$18)</f>
        <v>536</v>
      </c>
      <c r="G4" s="9">
        <v>9.86</v>
      </c>
      <c r="H4" s="30">
        <f>TRUNC((x!$B$4*((TRUNC(G4*100*x!$C$20)/100)-x!$C$4)^(x!$D$4))*x!$C$18)</f>
        <v>545</v>
      </c>
      <c r="I4" s="9">
        <v>32.23</v>
      </c>
      <c r="J4" s="8">
        <f>TRUNC((x!$B$5*((TRUNC(I4*100*x!$D$20)/100)-x!$C$5)^(x!$D$5))*x!$D$18)</f>
        <v>574</v>
      </c>
      <c r="K4" s="9">
        <v>38.85</v>
      </c>
      <c r="L4" s="8">
        <f>TRUNC((x!$B$6*((TRUNC(K4*100*x!$E$20)/100)-x!$C$6)^(x!$D$6))*x!$E$18)</f>
        <v>474</v>
      </c>
      <c r="M4" s="9">
        <v>11.16</v>
      </c>
      <c r="N4" s="8">
        <f>TRUNC((x!$B$7*((TRUNC(M4*100*x!$F$20)/100)-x!$C$7)^(x!$D$7))*x!$F$18)</f>
        <v>573</v>
      </c>
      <c r="O4" s="31">
        <f>F4+H4+J4+L4+N4</f>
        <v>2702</v>
      </c>
      <c r="P4" s="54"/>
    </row>
    <row r="5" spans="1:16" ht="12.75">
      <c r="A5" s="23"/>
      <c r="B5" s="46"/>
      <c r="C5" s="45"/>
      <c r="D5" s="46"/>
      <c r="E5" s="9"/>
      <c r="F5" s="20"/>
      <c r="G5" s="9"/>
      <c r="H5" s="30"/>
      <c r="I5" s="9"/>
      <c r="J5" s="8"/>
      <c r="K5" s="9"/>
      <c r="L5" s="8"/>
      <c r="M5" s="9"/>
      <c r="N5" s="8"/>
      <c r="O5" s="31"/>
      <c r="P5" s="54"/>
    </row>
    <row r="6" spans="1:16" ht="12.75">
      <c r="A6" s="23" t="s">
        <v>30</v>
      </c>
      <c r="B6" s="36"/>
      <c r="C6" s="35"/>
      <c r="D6" s="36"/>
      <c r="E6" s="50" t="s">
        <v>79</v>
      </c>
      <c r="F6" s="51"/>
      <c r="G6" s="50" t="s">
        <v>79</v>
      </c>
      <c r="H6" s="52"/>
      <c r="I6" s="50" t="s">
        <v>80</v>
      </c>
      <c r="J6" s="53"/>
      <c r="K6" s="50" t="s">
        <v>81</v>
      </c>
      <c r="L6" s="53"/>
      <c r="M6" s="50" t="s">
        <v>82</v>
      </c>
      <c r="N6" s="8"/>
      <c r="O6" s="31"/>
      <c r="P6" s="54"/>
    </row>
    <row r="7" spans="1:16" ht="12.75">
      <c r="A7" s="23">
        <v>1</v>
      </c>
      <c r="B7" s="37" t="s">
        <v>67</v>
      </c>
      <c r="C7" s="35" t="s">
        <v>68</v>
      </c>
      <c r="D7" s="36">
        <v>-66</v>
      </c>
      <c r="E7" s="9">
        <v>42.86</v>
      </c>
      <c r="F7" s="8">
        <f>TRUNC((x!$B$3*((TRUNC(E7*100*x!$B$21)/100)-x!$C$3)^(x!$D$3))*x!$B$18)</f>
        <v>728</v>
      </c>
      <c r="G7" s="9">
        <v>14.22</v>
      </c>
      <c r="H7" s="8">
        <f>TRUNC((x!$B$4*((TRUNC(G7*100*x!$C$21)/100)-x!$C$4)^(x!$D$4))*x!$C$18)</f>
        <v>919</v>
      </c>
      <c r="I7" s="9">
        <v>44.39</v>
      </c>
      <c r="J7" s="8">
        <f>TRUNC((x!$B$5*((TRUNC(I7*100*x!$D$21)/100)-x!$C$5)^(x!$D$5))*x!$D$18)</f>
        <v>943</v>
      </c>
      <c r="K7" s="9">
        <v>48.49</v>
      </c>
      <c r="L7" s="8">
        <f>TRUNC((x!$B$6*((TRUNC(K7*100*x!$E$21)/100)-x!$C$6)^(x!$D$6))*x!$E$18)</f>
        <v>690</v>
      </c>
      <c r="M7" s="9">
        <v>14.87</v>
      </c>
      <c r="N7" s="8">
        <f>TRUNC((x!$B$7*((TRUNC(M7*100*x!$F$21)/100)-x!$C$7)^(x!$D$7))*x!$F$18)</f>
        <v>872</v>
      </c>
      <c r="O7" s="31">
        <f>F7+H7+J7+L7+N7</f>
        <v>4152</v>
      </c>
      <c r="P7" s="54"/>
    </row>
    <row r="8" spans="1:16" ht="12.75">
      <c r="A8" s="23">
        <v>2</v>
      </c>
      <c r="B8" s="47" t="s">
        <v>45</v>
      </c>
      <c r="C8" s="45" t="s">
        <v>43</v>
      </c>
      <c r="D8" s="46">
        <v>-66</v>
      </c>
      <c r="E8" s="9">
        <v>26.03</v>
      </c>
      <c r="F8" s="8">
        <f>TRUNC((x!$B$3*((TRUNC(E8*100*x!$B$21)/100)-x!$C$3)^(x!$D$3))*x!$B$18)</f>
        <v>387</v>
      </c>
      <c r="G8" s="9">
        <v>10.51</v>
      </c>
      <c r="H8" s="8">
        <f>TRUNC((x!$B$4*((TRUNC(G8*100*x!$C$21)/100)-x!$C$4)^(x!$D$4))*x!$C$18)</f>
        <v>645</v>
      </c>
      <c r="I8" s="9">
        <v>27.6</v>
      </c>
      <c r="J8" s="8">
        <f>TRUNC((x!$B$5*((TRUNC(I8*100*x!$D$21)/100)-x!$C$5)^(x!$D$5))*x!$D$18)</f>
        <v>529</v>
      </c>
      <c r="K8" s="9">
        <v>24.08</v>
      </c>
      <c r="L8" s="8">
        <f>TRUNC((x!$B$6*((TRUNC(K8*100*x!$E$21)/100)-x!$C$6)^(x!$D$6))*x!$E$18)</f>
        <v>274</v>
      </c>
      <c r="M8" s="9">
        <v>8.63</v>
      </c>
      <c r="N8" s="8">
        <f>TRUNC((x!$B$7*((TRUNC(M8*100*x!$F$21)/100)-x!$C$7)^(x!$D$7))*x!$F$18)</f>
        <v>457</v>
      </c>
      <c r="O8" s="31">
        <f>F8+H8+J8+L8+N8</f>
        <v>2292</v>
      </c>
      <c r="P8" s="54"/>
    </row>
    <row r="9" spans="1:16" ht="12.75">
      <c r="A9" s="23"/>
      <c r="B9" s="47"/>
      <c r="C9" s="45"/>
      <c r="D9" s="46"/>
      <c r="E9" s="9"/>
      <c r="F9" s="8"/>
      <c r="G9" s="9"/>
      <c r="H9" s="8"/>
      <c r="I9" s="9"/>
      <c r="J9" s="8"/>
      <c r="K9" s="9"/>
      <c r="L9" s="8"/>
      <c r="M9" s="9"/>
      <c r="N9" s="8"/>
      <c r="O9" s="31"/>
      <c r="P9" s="54"/>
    </row>
    <row r="10" spans="1:16" ht="12.75">
      <c r="A10" s="23" t="s">
        <v>31</v>
      </c>
      <c r="B10" s="46"/>
      <c r="C10" s="35"/>
      <c r="D10" s="36"/>
      <c r="E10" s="50" t="s">
        <v>83</v>
      </c>
      <c r="F10" s="53"/>
      <c r="G10" s="50" t="s">
        <v>83</v>
      </c>
      <c r="H10" s="53"/>
      <c r="I10" s="50" t="s">
        <v>84</v>
      </c>
      <c r="J10" s="53"/>
      <c r="K10" s="50" t="s">
        <v>85</v>
      </c>
      <c r="L10" s="53"/>
      <c r="M10" s="50" t="s">
        <v>86</v>
      </c>
      <c r="N10" s="8"/>
      <c r="O10" s="31"/>
      <c r="P10" s="54"/>
    </row>
    <row r="11" spans="1:16" ht="12.75">
      <c r="A11" s="23">
        <v>1</v>
      </c>
      <c r="B11" s="36" t="s">
        <v>96</v>
      </c>
      <c r="C11" s="35" t="s">
        <v>97</v>
      </c>
      <c r="D11" s="36">
        <v>-63</v>
      </c>
      <c r="E11" s="9">
        <v>43.26</v>
      </c>
      <c r="F11" s="8">
        <f>TRUNC((x!$B$3*((TRUNC(E11*100*x!$B$22)/100)-x!$C$3)^(x!$D$3))*x!$B$18)</f>
        <v>698</v>
      </c>
      <c r="G11" s="9">
        <v>8.05</v>
      </c>
      <c r="H11" s="8">
        <f>TRUNC((x!$B$4*((TRUNC(G11*100*x!$C$22)/100)-x!$C$4)^(x!$D$4))*x!$C$18)</f>
        <v>451</v>
      </c>
      <c r="I11" s="9">
        <v>26.64</v>
      </c>
      <c r="J11" s="8">
        <f>TRUNC((x!$B$5*((TRUNC(I11*100*x!$D$22)/100)-x!$C$5)^(x!$D$5))*x!$D$18)</f>
        <v>410</v>
      </c>
      <c r="K11" s="9">
        <v>18.45</v>
      </c>
      <c r="L11" s="8">
        <f>TRUNC((x!$B$6*((TRUNC(K11*100*x!$E$22)/100)-x!$C$6)^(x!$D$6))*x!$E$18)</f>
        <v>197</v>
      </c>
      <c r="M11" s="9">
        <v>13.9</v>
      </c>
      <c r="N11" s="8">
        <f>TRUNC((x!$B$7*((TRUNC(M11*100*x!$F$22)/100)-x!$C$7)^(x!$D$7))*x!$F$18)</f>
        <v>710</v>
      </c>
      <c r="O11" s="31">
        <f>F11+H11+J11+L11+N11</f>
        <v>2466</v>
      </c>
      <c r="P11" s="54"/>
    </row>
    <row r="12" spans="1:16" ht="12.75">
      <c r="A12" s="23"/>
      <c r="B12" s="36"/>
      <c r="C12" s="35"/>
      <c r="D12" s="36"/>
      <c r="E12" s="9"/>
      <c r="F12" s="8"/>
      <c r="G12" s="9"/>
      <c r="H12" s="8"/>
      <c r="I12" s="9"/>
      <c r="J12" s="8"/>
      <c r="K12" s="9"/>
      <c r="L12" s="8"/>
      <c r="M12" s="9"/>
      <c r="N12" s="8"/>
      <c r="O12" s="31"/>
      <c r="P12" s="54"/>
    </row>
    <row r="13" spans="1:16" ht="12.75">
      <c r="A13" s="23" t="s">
        <v>32</v>
      </c>
      <c r="B13" s="46"/>
      <c r="C13" s="45"/>
      <c r="D13" s="46"/>
      <c r="E13" s="50" t="s">
        <v>87</v>
      </c>
      <c r="F13" s="53"/>
      <c r="G13" s="50" t="s">
        <v>87</v>
      </c>
      <c r="H13" s="53"/>
      <c r="I13" s="50" t="s">
        <v>88</v>
      </c>
      <c r="J13" s="53"/>
      <c r="K13" s="50" t="s">
        <v>89</v>
      </c>
      <c r="L13" s="53"/>
      <c r="M13" s="50" t="s">
        <v>90</v>
      </c>
      <c r="N13" s="8"/>
      <c r="O13" s="31"/>
      <c r="P13" s="54"/>
    </row>
    <row r="14" spans="1:16" ht="12.75">
      <c r="A14" s="23">
        <v>1</v>
      </c>
      <c r="B14" s="47" t="s">
        <v>48</v>
      </c>
      <c r="C14" s="47" t="s">
        <v>49</v>
      </c>
      <c r="D14" s="46">
        <v>-50</v>
      </c>
      <c r="E14" s="9">
        <v>39.67</v>
      </c>
      <c r="F14" s="8">
        <f>TRUNC((x!$B$3*((TRUNC(E14*100*x!$B$25)/100)-x!$C$3)^(x!$D$3))*x!$B$18)</f>
        <v>812</v>
      </c>
      <c r="G14" s="9">
        <v>11.74</v>
      </c>
      <c r="H14" s="8">
        <f>TRUNC((x!$B$4*((TRUNC(G14*100*x!$C$25)/100)-x!$C$4)^(x!$D$4))*x!$C$18)</f>
        <v>849</v>
      </c>
      <c r="I14" s="9">
        <v>39.94</v>
      </c>
      <c r="J14" s="8">
        <f>TRUNC((x!$B$5*((TRUNC(I14*100*x!$D$25)/100)-x!$C$5)^(x!$D$5))*x!$D$18)</f>
        <v>797</v>
      </c>
      <c r="K14" s="9">
        <v>32.68</v>
      </c>
      <c r="L14" s="8">
        <f>TRUNC((x!$B$6*((TRUNC(K14*100*x!$E$25)/100)-x!$C$6)^(x!$D$6))*x!$E$18)</f>
        <v>604</v>
      </c>
      <c r="M14" s="9">
        <v>14.95</v>
      </c>
      <c r="N14" s="8">
        <f>TRUNC((x!$B$7*((TRUNC(M14*100*x!$F$25)/100)-x!$C$7)^(x!$D$7))*x!$F$18)</f>
        <v>831</v>
      </c>
      <c r="O14" s="31">
        <f>F14+H14+J14+L14+N14</f>
        <v>3893</v>
      </c>
      <c r="P14" s="54"/>
    </row>
    <row r="15" spans="1:16" ht="12.75">
      <c r="A15" s="23">
        <v>2</v>
      </c>
      <c r="B15" s="47" t="s">
        <v>50</v>
      </c>
      <c r="C15" s="45" t="s">
        <v>47</v>
      </c>
      <c r="D15" s="46">
        <v>-50</v>
      </c>
      <c r="E15" s="9">
        <v>29.31</v>
      </c>
      <c r="F15" s="8">
        <f>TRUNC((x!$B$3*((TRUNC(E15*100*x!$B$25)/100)-x!$C$3)^(x!$D$3))*x!$B$18)</f>
        <v>560</v>
      </c>
      <c r="G15" s="9">
        <v>8.59</v>
      </c>
      <c r="H15" s="8">
        <f>TRUNC((x!$B$4*((TRUNC(G15*100*x!$C$25)/100)-x!$C$4)^(x!$D$4))*x!$C$18)</f>
        <v>587</v>
      </c>
      <c r="I15" s="9">
        <v>22.4</v>
      </c>
      <c r="J15" s="8">
        <f>TRUNC((x!$B$5*((TRUNC(I15*100*x!$D$25)/100)-x!$C$5)^(x!$D$5))*x!$D$18)</f>
        <v>388</v>
      </c>
      <c r="K15" s="9">
        <v>20.59</v>
      </c>
      <c r="L15" s="8">
        <f>TRUNC((x!$B$6*((TRUNC(K15*100*x!$E$25)/100)-x!$C$6)^(x!$D$6))*x!$E$18)</f>
        <v>330</v>
      </c>
      <c r="M15" s="9">
        <v>10.7</v>
      </c>
      <c r="N15" s="8">
        <f>TRUNC((x!$B$7*((TRUNC(M15*100*x!$F$25)/100)-x!$C$7)^(x!$D$7))*x!$F$18)</f>
        <v>560</v>
      </c>
      <c r="O15" s="31">
        <f>F15+H15+J15+L15+N15</f>
        <v>2425</v>
      </c>
      <c r="P15" s="54"/>
    </row>
    <row r="16" spans="1:16" ht="12.75">
      <c r="A16" s="23">
        <v>3</v>
      </c>
      <c r="B16" s="47" t="s">
        <v>51</v>
      </c>
      <c r="C16" s="45" t="s">
        <v>53</v>
      </c>
      <c r="D16" s="46">
        <v>-46</v>
      </c>
      <c r="E16" s="9">
        <v>37.98</v>
      </c>
      <c r="F16" s="8">
        <f>TRUNC((x!$B$3*((TRUNC(E16*100*x!$B$25)/100)-x!$C$3)^(x!$D$3))*x!$B$18)</f>
        <v>770</v>
      </c>
      <c r="G16" s="9">
        <v>8.54</v>
      </c>
      <c r="H16" s="8">
        <f>TRUNC((x!$B$4*((TRUNC(G16*100*x!$C$25)/100)-x!$C$4)^(x!$D$4))*x!$C$18)</f>
        <v>583</v>
      </c>
      <c r="I16" s="9" t="s">
        <v>99</v>
      </c>
      <c r="J16" s="8">
        <v>0</v>
      </c>
      <c r="K16" s="9">
        <v>18.36</v>
      </c>
      <c r="L16" s="8">
        <f>TRUNC((x!$B$6*((TRUNC(K16*100*x!$E$25)/100)-x!$C$6)^(x!$D$6))*x!$E$18)</f>
        <v>281</v>
      </c>
      <c r="M16" s="9">
        <v>14.31</v>
      </c>
      <c r="N16" s="8">
        <f>TRUNC((x!$B$7*((TRUNC(M16*100*x!$F$25)/100)-x!$C$7)^(x!$D$7))*x!$F$18)</f>
        <v>789</v>
      </c>
      <c r="O16" s="31">
        <f>F16+H16+J16+L16+N16</f>
        <v>2423</v>
      </c>
      <c r="P16" s="54"/>
    </row>
    <row r="17" spans="1:16" ht="12.75">
      <c r="A17" s="23">
        <v>4</v>
      </c>
      <c r="B17" s="47" t="s">
        <v>52</v>
      </c>
      <c r="C17" s="47" t="s">
        <v>54</v>
      </c>
      <c r="D17" s="46">
        <v>-48</v>
      </c>
      <c r="E17" s="9">
        <v>26.91</v>
      </c>
      <c r="F17" s="8">
        <f>TRUNC((x!$B$3*((TRUNC(E17*100*x!$B$25)/100)-x!$C$3)^(x!$D$3))*x!$B$18)</f>
        <v>503</v>
      </c>
      <c r="G17" s="9">
        <v>8.54</v>
      </c>
      <c r="H17" s="8">
        <f>TRUNC((x!$B$4*((TRUNC(G17*100*x!$C$25)/100)-x!$C$4)^(x!$D$4))*x!$C$18)</f>
        <v>583</v>
      </c>
      <c r="I17" s="9">
        <v>21.44</v>
      </c>
      <c r="J17" s="8">
        <f>TRUNC((x!$B$5*((TRUNC(I17*100*x!$D$25)/100)-x!$C$5)^(x!$D$5))*x!$D$18)</f>
        <v>366</v>
      </c>
      <c r="K17" s="9">
        <v>19.24</v>
      </c>
      <c r="L17" s="8">
        <f>TRUNC((x!$B$6*((TRUNC(K17*100*x!$E$25)/100)-x!$C$6)^(x!$D$6))*x!$E$18)</f>
        <v>300</v>
      </c>
      <c r="M17" s="9">
        <v>10.94</v>
      </c>
      <c r="N17" s="8">
        <f>TRUNC((x!$B$7*((TRUNC(M17*100*x!$F$25)/100)-x!$C$7)^(x!$D$7))*x!$F$18)</f>
        <v>576</v>
      </c>
      <c r="O17" s="31">
        <f>F17+H17+J17+L17+N17</f>
        <v>2328</v>
      </c>
      <c r="P17" s="54"/>
    </row>
    <row r="18" spans="1:16" ht="12.75">
      <c r="A18" s="23"/>
      <c r="B18" s="46"/>
      <c r="C18" s="45"/>
      <c r="D18" s="46"/>
      <c r="E18" s="9"/>
      <c r="F18" s="8"/>
      <c r="G18" s="9"/>
      <c r="H18" s="8"/>
      <c r="I18" s="9"/>
      <c r="J18" s="8"/>
      <c r="K18" s="9"/>
      <c r="L18" s="8"/>
      <c r="M18" s="9"/>
      <c r="N18" s="8"/>
      <c r="O18" s="31"/>
      <c r="P18" s="54"/>
    </row>
    <row r="19" spans="1:16" ht="12.75">
      <c r="A19" s="23" t="s">
        <v>33</v>
      </c>
      <c r="B19" s="36"/>
      <c r="C19" s="35"/>
      <c r="D19" s="36"/>
      <c r="E19" s="50" t="s">
        <v>91</v>
      </c>
      <c r="F19" s="53"/>
      <c r="G19" s="50" t="s">
        <v>91</v>
      </c>
      <c r="H19" s="53"/>
      <c r="I19" s="50" t="s">
        <v>88</v>
      </c>
      <c r="J19" s="53"/>
      <c r="K19" s="50" t="s">
        <v>92</v>
      </c>
      <c r="L19" s="53"/>
      <c r="M19" s="50" t="s">
        <v>79</v>
      </c>
      <c r="N19" s="8"/>
      <c r="O19" s="31"/>
      <c r="P19" s="54"/>
    </row>
    <row r="20" spans="1:16" ht="12.75">
      <c r="A20" s="23">
        <v>1</v>
      </c>
      <c r="B20" s="36" t="s">
        <v>101</v>
      </c>
      <c r="C20" s="35" t="s">
        <v>102</v>
      </c>
      <c r="D20" s="36">
        <v>-44</v>
      </c>
      <c r="E20" s="9">
        <v>31.19</v>
      </c>
      <c r="F20" s="8">
        <f>TRUNC((x!$B$3*((TRUNC(E20*100*x!$B$26)/100)-x!$C$3)^(x!$D$3))*x!$B$18)</f>
        <v>599</v>
      </c>
      <c r="G20" s="9">
        <v>9.73</v>
      </c>
      <c r="H20" s="8">
        <f>TRUNC((x!$B$4*((TRUNC(G20*100*x!$C$26)/100)-x!$C$4)^(x!$D$4))*x!$C$18)</f>
        <v>634</v>
      </c>
      <c r="I20" s="9">
        <v>26.3</v>
      </c>
      <c r="J20" s="8">
        <f>TRUNC((x!$B$5*((TRUNC(I20*100*x!$D$26)/100)-x!$C$5)^(x!$D$5))*x!$D$18)</f>
        <v>536</v>
      </c>
      <c r="K20" s="9">
        <v>27.15</v>
      </c>
      <c r="L20" s="8">
        <f>TRUNC((x!$B$6*((TRUNC(K20*100*x!$E$26)/100)-x!$C$6)^(x!$D$6))*x!$E$18)</f>
        <v>524</v>
      </c>
      <c r="M20" s="9">
        <v>11.8</v>
      </c>
      <c r="N20" s="8">
        <f>TRUNC((x!$B$7*((TRUNC(M20*100*x!$F$26)/100)-x!$C$7)^(x!$D$7))*x!$F$18)</f>
        <v>647</v>
      </c>
      <c r="O20" s="31">
        <f>F20+H20+J20+L20+N20</f>
        <v>2940</v>
      </c>
      <c r="P20" s="54"/>
    </row>
    <row r="21" spans="1:16" ht="12.75">
      <c r="A21" s="23">
        <v>2</v>
      </c>
      <c r="B21" s="47" t="s">
        <v>55</v>
      </c>
      <c r="C21" s="47" t="s">
        <v>56</v>
      </c>
      <c r="D21" s="46">
        <v>-43</v>
      </c>
      <c r="E21" s="9">
        <v>29.87</v>
      </c>
      <c r="F21" s="8">
        <f>TRUNC((x!$B$3*((TRUNC(E21*100*x!$B$26)/100)-x!$C$3)^(x!$D$3))*x!$B$18)</f>
        <v>567</v>
      </c>
      <c r="G21" s="9">
        <v>8.94</v>
      </c>
      <c r="H21" s="8">
        <f>TRUNC((x!$B$4*((TRUNC(G21*100*x!$C$26)/100)-x!$C$4)^(x!$D$4))*x!$C$18)</f>
        <v>572</v>
      </c>
      <c r="I21" s="9">
        <v>26.07</v>
      </c>
      <c r="J21" s="8">
        <f>TRUNC((x!$B$5*((TRUNC(I21*100*x!$D$26)/100)-x!$C$5)^(x!$D$5))*x!$D$18)</f>
        <v>530</v>
      </c>
      <c r="K21" s="9">
        <v>21.58</v>
      </c>
      <c r="L21" s="8">
        <f>TRUNC((x!$B$6*((TRUNC(K21*100*x!$E$26)/100)-x!$C$6)^(x!$D$6))*x!$E$18)</f>
        <v>388</v>
      </c>
      <c r="M21" s="9">
        <v>10.62</v>
      </c>
      <c r="N21" s="8">
        <f>TRUNC((x!$B$7*((TRUNC(M21*100*x!$F$26)/100)-x!$C$7)^(x!$D$7))*x!$F$18)</f>
        <v>571</v>
      </c>
      <c r="O21" s="31">
        <f>F21+H21+J21+L21+N21</f>
        <v>2628</v>
      </c>
      <c r="P21" s="54"/>
    </row>
    <row r="22" spans="1:16" ht="12.75">
      <c r="A22" s="23"/>
      <c r="B22" s="36"/>
      <c r="C22" s="35"/>
      <c r="D22" s="36"/>
      <c r="E22" s="9"/>
      <c r="F22" s="8"/>
      <c r="G22" s="9"/>
      <c r="H22" s="8"/>
      <c r="I22" s="9"/>
      <c r="J22" s="8"/>
      <c r="K22" s="9"/>
      <c r="L22" s="8"/>
      <c r="M22" s="9"/>
      <c r="N22" s="8"/>
      <c r="O22" s="31"/>
      <c r="P22" s="54"/>
    </row>
    <row r="23" spans="1:16" ht="12.75">
      <c r="A23" s="23" t="s">
        <v>34</v>
      </c>
      <c r="B23" s="46"/>
      <c r="C23" s="45"/>
      <c r="D23" s="46"/>
      <c r="E23" s="50" t="s">
        <v>91</v>
      </c>
      <c r="F23" s="53"/>
      <c r="G23" s="50" t="s">
        <v>91</v>
      </c>
      <c r="H23" s="53"/>
      <c r="I23" s="50" t="s">
        <v>88</v>
      </c>
      <c r="J23" s="53"/>
      <c r="K23" s="50" t="s">
        <v>92</v>
      </c>
      <c r="L23" s="53"/>
      <c r="M23" s="50" t="s">
        <v>79</v>
      </c>
      <c r="N23" s="8"/>
      <c r="O23" s="31"/>
      <c r="P23" s="54"/>
    </row>
    <row r="24" spans="1:16" ht="12.75">
      <c r="A24" s="23">
        <v>1</v>
      </c>
      <c r="B24" s="47" t="s">
        <v>98</v>
      </c>
      <c r="C24" s="47" t="s">
        <v>68</v>
      </c>
      <c r="D24" s="46">
        <v>-37</v>
      </c>
      <c r="E24" s="9" t="s">
        <v>99</v>
      </c>
      <c r="F24" s="8">
        <v>0</v>
      </c>
      <c r="G24" s="9">
        <v>9.6</v>
      </c>
      <c r="H24" s="8">
        <f>TRUNC((x!$B$4*((TRUNC(G24*100*x!$C$27)/100)-x!$C$4)^(x!$D$4))*x!$C$18)</f>
        <v>693</v>
      </c>
      <c r="I24" s="9">
        <v>30.71</v>
      </c>
      <c r="J24" s="8">
        <f>TRUNC((x!$B$5*((TRUNC(I24*100*x!$D$27)/100)-x!$C$5)^(x!$D$5))*x!$D$18)</f>
        <v>746</v>
      </c>
      <c r="K24" s="9">
        <v>28.08</v>
      </c>
      <c r="L24" s="8">
        <f>TRUNC((x!$B$6*((TRUNC(K24*100*x!$E$27)/100)-x!$C$6)^(x!$D$6))*x!$E$18)</f>
        <v>635</v>
      </c>
      <c r="M24" s="9">
        <v>10.48</v>
      </c>
      <c r="N24" s="8">
        <f>TRUNC((x!$B$7*((TRUNC(M24*100*x!$F$27)/100)-x!$C$7)^(x!$D$7))*x!$F$18)</f>
        <v>614</v>
      </c>
      <c r="O24" s="31">
        <f>F24+H24+J24+L24+N24</f>
        <v>2688</v>
      </c>
      <c r="P24" s="54"/>
    </row>
    <row r="25" spans="1:15" ht="12.75">
      <c r="A25" s="23">
        <v>2</v>
      </c>
      <c r="B25" s="47" t="s">
        <v>57</v>
      </c>
      <c r="C25" s="47" t="s">
        <v>58</v>
      </c>
      <c r="D25" s="46">
        <v>-36</v>
      </c>
      <c r="E25" s="9">
        <v>21.7</v>
      </c>
      <c r="F25" s="8">
        <f>TRUNC((x!$B$3*((TRUNC(E25*100*x!$B$27)/100)-x!$C$3)^(x!$D$3))*x!$B$18)</f>
        <v>444</v>
      </c>
      <c r="G25" s="9">
        <v>8.49</v>
      </c>
      <c r="H25" s="8">
        <f>TRUNC((x!$B$4*((TRUNC(G25*100*x!$C$27)/100)-x!$C$4)^(x!$D$4))*x!$C$18)</f>
        <v>599</v>
      </c>
      <c r="I25" s="9">
        <v>23.09</v>
      </c>
      <c r="J25" s="8">
        <f>TRUNC((x!$B$5*((TRUNC(I25*100*x!$D$27)/100)-x!$C$5)^(x!$D$5))*x!$D$18)</f>
        <v>526</v>
      </c>
      <c r="K25" s="9">
        <v>21.29</v>
      </c>
      <c r="L25" s="8">
        <f>TRUNC((x!$B$6*((TRUNC(K25*100*x!$E$27)/100)-x!$C$6)^(x!$D$6))*x!$E$18)</f>
        <v>446</v>
      </c>
      <c r="M25" s="9">
        <v>8.6</v>
      </c>
      <c r="N25" s="8">
        <f>TRUNC((x!$B$7*((TRUNC(M25*100*x!$F$27)/100)-x!$C$7)^(x!$D$7))*x!$F$18)</f>
        <v>483</v>
      </c>
      <c r="O25" s="31">
        <f>F25+H25+J25+L25+N25</f>
        <v>2498</v>
      </c>
    </row>
    <row r="26" spans="1:15" ht="12.75">
      <c r="A26" s="23"/>
      <c r="B26" s="47"/>
      <c r="C26" s="47"/>
      <c r="D26" s="46"/>
      <c r="E26" s="9"/>
      <c r="F26" s="8"/>
      <c r="G26" s="9"/>
      <c r="H26" s="8"/>
      <c r="I26" s="9"/>
      <c r="J26" s="8"/>
      <c r="K26" s="9"/>
      <c r="L26" s="8"/>
      <c r="M26" s="9"/>
      <c r="N26" s="8"/>
      <c r="O26" s="31"/>
    </row>
    <row r="27" spans="1:15" ht="12.75">
      <c r="A27" s="23" t="s">
        <v>35</v>
      </c>
      <c r="B27" s="36"/>
      <c r="C27" s="35"/>
      <c r="D27" s="36"/>
      <c r="E27" s="50" t="s">
        <v>93</v>
      </c>
      <c r="F27" s="53"/>
      <c r="G27" s="50" t="s">
        <v>93</v>
      </c>
      <c r="H27" s="53"/>
      <c r="I27" s="50" t="s">
        <v>88</v>
      </c>
      <c r="J27" s="53"/>
      <c r="K27" s="50" t="s">
        <v>94</v>
      </c>
      <c r="L27" s="53"/>
      <c r="M27" s="50" t="s">
        <v>95</v>
      </c>
      <c r="N27" s="8"/>
      <c r="O27" s="31"/>
    </row>
    <row r="28" spans="1:15" ht="12.75">
      <c r="A28" s="23">
        <v>1</v>
      </c>
      <c r="B28" s="47" t="s">
        <v>65</v>
      </c>
      <c r="C28" s="47" t="s">
        <v>68</v>
      </c>
      <c r="D28" s="46">
        <v>-34</v>
      </c>
      <c r="E28" s="9">
        <v>31.47</v>
      </c>
      <c r="F28" s="8">
        <f>TRUNC((x!$B$3*((TRUNC(E28*100*x!$B$28)/100)-x!$C$3)^(x!$D$3))*x!$B$18)</f>
        <v>821</v>
      </c>
      <c r="G28" s="9">
        <v>8.88</v>
      </c>
      <c r="H28" s="8">
        <f>TRUNC((x!$B$4*((TRUNC(G28*100*x!$C$28)/100)-x!$C$4)^(x!$D$4))*x!$C$18)</f>
        <v>689</v>
      </c>
      <c r="I28" s="9">
        <v>22.24</v>
      </c>
      <c r="J28" s="8">
        <f>TRUNC((x!$B$5*((TRUNC(I28*100*x!$D$28)/100)-x!$C$5)^(x!$D$5))*x!$D$18)</f>
        <v>595</v>
      </c>
      <c r="K28" s="9">
        <v>17.55</v>
      </c>
      <c r="L28" s="8">
        <f>TRUNC((x!$B$6*((TRUNC(K28*100*x!$E$28)/100)-x!$C$6)^(x!$D$6))*x!$E$18)</f>
        <v>396</v>
      </c>
      <c r="M28" s="9">
        <v>14.01</v>
      </c>
      <c r="N28" s="8">
        <f>TRUNC((x!$B$7*((TRUNC(M28*100*x!$F$28)/100)-x!$C$7)^(x!$D$7))*x!$F$18)</f>
        <v>923</v>
      </c>
      <c r="O28" s="31">
        <f>F28+H28+J28+L28+N28</f>
        <v>3424</v>
      </c>
    </row>
    <row r="29" spans="1:15" ht="12.75">
      <c r="A29" s="23"/>
      <c r="B29" s="36"/>
      <c r="C29" s="35"/>
      <c r="D29" s="36"/>
      <c r="E29" s="9"/>
      <c r="F29" s="8"/>
      <c r="G29" s="9"/>
      <c r="H29" s="8"/>
      <c r="I29" s="9"/>
      <c r="J29" s="8"/>
      <c r="K29" s="9"/>
      <c r="L29" s="8"/>
      <c r="M29" s="9"/>
      <c r="N29" s="8"/>
      <c r="O29" s="31"/>
    </row>
    <row r="30" spans="1:15" ht="12.75">
      <c r="A30" s="23"/>
      <c r="B30" s="46"/>
      <c r="C30" s="45"/>
      <c r="D30" s="46"/>
      <c r="E30" s="9"/>
      <c r="F30" s="8"/>
      <c r="G30" s="9"/>
      <c r="H30" s="8"/>
      <c r="I30" s="9"/>
      <c r="J30" s="8"/>
      <c r="K30" s="9"/>
      <c r="L30" s="8"/>
      <c r="M30" s="9"/>
      <c r="N30" s="8"/>
      <c r="O30" s="31"/>
    </row>
    <row r="31" spans="1:15" ht="74.25" customHeight="1">
      <c r="A31" s="23"/>
      <c r="B31" s="46"/>
      <c r="C31" s="45"/>
      <c r="D31" s="46"/>
      <c r="E31" s="9"/>
      <c r="F31" s="8"/>
      <c r="G31" s="9"/>
      <c r="H31" s="8"/>
      <c r="I31" s="9"/>
      <c r="J31" s="8"/>
      <c r="K31" s="9"/>
      <c r="L31" s="8"/>
      <c r="M31" s="9"/>
      <c r="N31" s="8"/>
      <c r="O31" s="31"/>
    </row>
    <row r="32" spans="1:15" ht="12.75">
      <c r="A32" s="8"/>
      <c r="B32" s="21"/>
      <c r="C32" s="32"/>
      <c r="D32" s="8"/>
      <c r="E32" s="12" t="s">
        <v>0</v>
      </c>
      <c r="F32" s="10"/>
      <c r="G32" s="12" t="s">
        <v>5</v>
      </c>
      <c r="H32" s="10"/>
      <c r="I32" s="12" t="s">
        <v>6</v>
      </c>
      <c r="J32" s="10"/>
      <c r="K32" s="13" t="s">
        <v>7</v>
      </c>
      <c r="L32" s="10"/>
      <c r="M32" s="14" t="s">
        <v>8</v>
      </c>
      <c r="N32" s="11"/>
      <c r="O32" s="15" t="s">
        <v>26</v>
      </c>
    </row>
    <row r="33" spans="1:15" ht="13.5" thickBot="1">
      <c r="A33" s="24"/>
      <c r="B33" s="24"/>
      <c r="C33" s="33"/>
      <c r="D33" s="24"/>
      <c r="E33" s="25" t="s">
        <v>27</v>
      </c>
      <c r="F33" s="26" t="s">
        <v>25</v>
      </c>
      <c r="G33" s="27" t="s">
        <v>27</v>
      </c>
      <c r="H33" s="26" t="s">
        <v>25</v>
      </c>
      <c r="I33" s="25" t="s">
        <v>27</v>
      </c>
      <c r="J33" s="26" t="s">
        <v>25</v>
      </c>
      <c r="K33" s="28" t="s">
        <v>27</v>
      </c>
      <c r="L33" s="26" t="s">
        <v>25</v>
      </c>
      <c r="M33" s="25" t="s">
        <v>27</v>
      </c>
      <c r="N33" s="26" t="s">
        <v>25</v>
      </c>
      <c r="O33" s="29"/>
    </row>
    <row r="34" spans="1:15" ht="12.75">
      <c r="A34" s="22" t="s">
        <v>36</v>
      </c>
      <c r="B34" s="48"/>
      <c r="C34" s="49"/>
      <c r="D34" s="48"/>
      <c r="E34" s="50" t="s">
        <v>91</v>
      </c>
      <c r="F34" s="53"/>
      <c r="G34" s="50" t="s">
        <v>91</v>
      </c>
      <c r="H34" s="53"/>
      <c r="I34" s="50" t="s">
        <v>88</v>
      </c>
      <c r="J34" s="53"/>
      <c r="K34" s="50" t="s">
        <v>89</v>
      </c>
      <c r="L34" s="53"/>
      <c r="M34" s="50" t="s">
        <v>90</v>
      </c>
      <c r="N34" s="8"/>
      <c r="O34" s="31"/>
    </row>
    <row r="35" spans="1:15" ht="12.75">
      <c r="A35" s="22">
        <v>1</v>
      </c>
      <c r="B35" s="38" t="s">
        <v>69</v>
      </c>
      <c r="C35" s="39" t="s">
        <v>70</v>
      </c>
      <c r="D35" s="38">
        <v>-75</v>
      </c>
      <c r="E35" s="9">
        <v>35.43</v>
      </c>
      <c r="F35" s="20">
        <f>TRUNC((x!$B$10*((TRUNC(E35*100*x!$B$37)/100)-x!$C$10)^(x!$D$10))*x!$B$35)</f>
        <v>748</v>
      </c>
      <c r="G35" s="9">
        <v>7.09</v>
      </c>
      <c r="H35" s="30">
        <f>TRUNC((x!$B$11*((TRUNC(G35*100*x!$C$37)/100)-x!$C$11)^(x!$D$11))*x!$C$35)</f>
        <v>390</v>
      </c>
      <c r="I35" s="9">
        <v>20.88</v>
      </c>
      <c r="J35" s="8">
        <f>TRUNC((x!$B$12*((TRUNC(I35*100*x!$D$37)/100)-x!$C$12)^(x!$D$12))*x!$D$35)</f>
        <v>337</v>
      </c>
      <c r="K35" s="9">
        <v>15.07</v>
      </c>
      <c r="L35" s="8">
        <f>TRUNC((x!$B$13*((TRUNC(K35*100*x!$E$37)/100)-x!$C$13)^(x!$D$13))*x!$E$35)</f>
        <v>239</v>
      </c>
      <c r="M35" s="9">
        <v>9.92</v>
      </c>
      <c r="N35" s="8">
        <f>TRUNC((x!$B$14*((TRUNC(M35*100*x!$F$37)/100)-x!$C$14)^(x!$D$14))*x!$F$35)</f>
        <v>600</v>
      </c>
      <c r="O35" s="31">
        <f>F35+H35+J35+L35+N35</f>
        <v>2314</v>
      </c>
    </row>
    <row r="36" spans="1:15" ht="12.75">
      <c r="A36" s="22"/>
      <c r="B36" s="38"/>
      <c r="C36" s="39"/>
      <c r="D36" s="38"/>
      <c r="E36" s="9"/>
      <c r="F36" s="20"/>
      <c r="G36" s="9"/>
      <c r="H36" s="30"/>
      <c r="I36" s="9"/>
      <c r="J36" s="8"/>
      <c r="K36" s="9"/>
      <c r="L36" s="8"/>
      <c r="M36" s="9"/>
      <c r="N36" s="8"/>
      <c r="O36" s="31"/>
    </row>
    <row r="37" spans="1:15" ht="12.75">
      <c r="A37" s="22" t="s">
        <v>37</v>
      </c>
      <c r="B37" s="38"/>
      <c r="C37" s="39"/>
      <c r="D37" s="38"/>
      <c r="E37" s="50" t="s">
        <v>91</v>
      </c>
      <c r="F37" s="53"/>
      <c r="G37" s="50" t="s">
        <v>91</v>
      </c>
      <c r="H37" s="53"/>
      <c r="I37" s="50" t="s">
        <v>88</v>
      </c>
      <c r="J37" s="53"/>
      <c r="K37" s="50">
        <v>15.92</v>
      </c>
      <c r="L37" s="53"/>
      <c r="M37" s="50" t="s">
        <v>90</v>
      </c>
      <c r="N37" s="8"/>
      <c r="O37" s="31"/>
    </row>
    <row r="38" spans="1:15" ht="12.75">
      <c r="A38" s="22">
        <v>1</v>
      </c>
      <c r="B38" s="40" t="s">
        <v>71</v>
      </c>
      <c r="C38" s="40" t="s">
        <v>72</v>
      </c>
      <c r="D38" s="38">
        <v>-69</v>
      </c>
      <c r="E38" s="9">
        <v>22.37</v>
      </c>
      <c r="F38" s="8">
        <f>TRUNC((x!$B$10*((TRUNC(E38*100*x!$B$38)/100)-x!$C$10)^(x!$D$10))*x!$B$35)</f>
        <v>459</v>
      </c>
      <c r="G38" s="9">
        <v>8.68</v>
      </c>
      <c r="H38" s="8">
        <f>TRUNC((x!$B$11*((TRUNC(G38*100*x!$C$38)/100)-x!$C$11)^(x!$D$11))*x!$C$35)</f>
        <v>553</v>
      </c>
      <c r="I38" s="9">
        <v>21.55</v>
      </c>
      <c r="J38" s="8">
        <f>TRUNC((x!$B$12*((TRUNC(I38*100*x!$D$38)/100)-x!$C$12)^(x!$D$12))*x!$D$35)</f>
        <v>387</v>
      </c>
      <c r="K38" s="9">
        <v>17.94</v>
      </c>
      <c r="L38" s="8">
        <f>TRUNC((x!$B$13*((TRUNC(K38*100*x!$E$38)/100)-x!$C$13)^(x!$D$13))*x!$E$35)</f>
        <v>333</v>
      </c>
      <c r="M38" s="9">
        <v>9.36</v>
      </c>
      <c r="N38" s="8">
        <f>TRUNC((x!$B$14*((TRUNC(M38*100*x!$F$38)/100)-x!$C$14)^(x!$D$14))*x!$F$35)</f>
        <v>623</v>
      </c>
      <c r="O38" s="31">
        <f>F38+H38+J38+L38+N38</f>
        <v>2355</v>
      </c>
    </row>
    <row r="39" spans="1:15" ht="12.75">
      <c r="A39" s="22"/>
      <c r="B39" s="40"/>
      <c r="C39" s="40"/>
      <c r="D39" s="38"/>
      <c r="E39" s="9"/>
      <c r="F39" s="8"/>
      <c r="G39" s="9"/>
      <c r="H39" s="8"/>
      <c r="I39" s="9"/>
      <c r="J39" s="8"/>
      <c r="K39" s="9"/>
      <c r="L39" s="8"/>
      <c r="M39" s="9"/>
      <c r="N39" s="8"/>
      <c r="O39" s="31"/>
    </row>
    <row r="40" spans="1:15" ht="12.75">
      <c r="A40" s="22" t="s">
        <v>38</v>
      </c>
      <c r="B40" s="38"/>
      <c r="C40" s="39"/>
      <c r="D40" s="38"/>
      <c r="E40" s="50" t="s">
        <v>93</v>
      </c>
      <c r="F40" s="53"/>
      <c r="G40" s="50" t="s">
        <v>93</v>
      </c>
      <c r="H40" s="53"/>
      <c r="I40" s="50" t="s">
        <v>88</v>
      </c>
      <c r="J40" s="53"/>
      <c r="K40" s="50" t="s">
        <v>92</v>
      </c>
      <c r="L40" s="53"/>
      <c r="M40" s="50" t="s">
        <v>79</v>
      </c>
      <c r="N40" s="8"/>
      <c r="O40" s="31"/>
    </row>
    <row r="41" spans="1:15" ht="12.75">
      <c r="A41" s="22">
        <v>1</v>
      </c>
      <c r="B41" s="40" t="s">
        <v>60</v>
      </c>
      <c r="C41" s="40" t="s">
        <v>59</v>
      </c>
      <c r="D41" s="48">
        <v>-61</v>
      </c>
      <c r="E41" s="9">
        <v>23.18</v>
      </c>
      <c r="F41" s="8">
        <f>TRUNC((x!$B$10*((TRUNC(E41*100*x!$B$39)/100)-x!$C$10)^(x!$D$10))*x!$B$35)</f>
        <v>488</v>
      </c>
      <c r="G41" s="9">
        <v>6.78</v>
      </c>
      <c r="H41" s="8">
        <f>TRUNC((x!$B$11*((TRUNC(G41*100*x!$C$39)/100)-x!$C$11)^(x!$D$11))*x!$C$35)</f>
        <v>434</v>
      </c>
      <c r="I41" s="9">
        <v>17.03</v>
      </c>
      <c r="J41" s="8">
        <f>TRUNC((x!$B$12*((TRUNC(I41*100*x!$D$39)/100)-x!$C$12)^(x!$D$12))*x!$D$35)</f>
        <v>320</v>
      </c>
      <c r="K41" s="9">
        <v>15.92</v>
      </c>
      <c r="L41" s="8">
        <f>TRUNC((x!$B$13*((TRUNC(K41*100*x!$E$39)/100)-x!$C$13)^(x!$D$13))*x!$E$35)</f>
        <v>306</v>
      </c>
      <c r="M41" s="9">
        <v>8.57</v>
      </c>
      <c r="N41" s="8">
        <f>TRUNC((x!$B$14*((TRUNC(M41*100*x!$F$39)/100)-x!$C$14)^(x!$D$14))*x!$F$35)</f>
        <v>501</v>
      </c>
      <c r="O41" s="31">
        <f>F41+H41+J41+L41+N41</f>
        <v>2049</v>
      </c>
    </row>
    <row r="42" spans="1:15" ht="12.75">
      <c r="A42" s="22"/>
      <c r="B42" s="38"/>
      <c r="C42" s="39"/>
      <c r="D42" s="38"/>
      <c r="E42" s="9"/>
      <c r="F42" s="8"/>
      <c r="G42" s="9"/>
      <c r="H42" s="8"/>
      <c r="I42" s="9"/>
      <c r="J42" s="8"/>
      <c r="K42" s="9"/>
      <c r="L42" s="8"/>
      <c r="M42" s="9"/>
      <c r="N42" s="8"/>
      <c r="O42" s="31"/>
    </row>
    <row r="43" spans="1:15" ht="12.75">
      <c r="A43" s="22" t="s">
        <v>42</v>
      </c>
      <c r="B43" s="48"/>
      <c r="C43" s="49"/>
      <c r="D43" s="48"/>
      <c r="E43" s="50" t="s">
        <v>93</v>
      </c>
      <c r="F43" s="53"/>
      <c r="G43" s="50" t="s">
        <v>93</v>
      </c>
      <c r="H43" s="53"/>
      <c r="I43" s="50" t="s">
        <v>88</v>
      </c>
      <c r="J43" s="53"/>
      <c r="K43" s="50" t="s">
        <v>92</v>
      </c>
      <c r="L43" s="53"/>
      <c r="M43" s="50" t="s">
        <v>79</v>
      </c>
      <c r="N43" s="8"/>
      <c r="O43" s="31"/>
    </row>
    <row r="44" spans="1:15" ht="12.75">
      <c r="A44" s="22">
        <v>1</v>
      </c>
      <c r="B44" s="40" t="s">
        <v>61</v>
      </c>
      <c r="C44" s="40" t="s">
        <v>64</v>
      </c>
      <c r="D44" s="48">
        <v>-59</v>
      </c>
      <c r="E44" s="9">
        <v>33.95</v>
      </c>
      <c r="F44" s="8">
        <f>TRUNC((x!$B$10*((TRUNC(E44*100*x!$B$40)/100)-x!$C$10)^(x!$D$10))*x!$B$35)</f>
        <v>876</v>
      </c>
      <c r="G44" s="9">
        <v>8.8</v>
      </c>
      <c r="H44" s="8">
        <f>TRUNC((x!$B$11*((TRUNC(G44*100*x!$C$40)/100)-x!$C$11)^(x!$D$11))*x!$C$35)</f>
        <v>665</v>
      </c>
      <c r="I44" s="9">
        <v>26.12</v>
      </c>
      <c r="J44" s="8">
        <f>TRUNC((x!$B$12*((TRUNC(I44*100*x!$D$40)/100)-x!$C$12)^(x!$D$12))*x!$D$35)</f>
        <v>608</v>
      </c>
      <c r="K44" s="9">
        <v>23.71</v>
      </c>
      <c r="L44" s="8">
        <f>TRUNC((x!$B$13*((TRUNC(K44*100*x!$E$40)/100)-x!$C$13)^(x!$D$13))*x!$E$35)</f>
        <v>559</v>
      </c>
      <c r="M44" s="9">
        <v>11.95</v>
      </c>
      <c r="N44" s="8">
        <f>TRUNC((x!$B$14*((TRUNC(M44*100*x!$F$40)/100)-x!$C$14)^(x!$D$14))*x!$F$35)</f>
        <v>828</v>
      </c>
      <c r="O44" s="31">
        <f>F44+H44+J44+L44+N44</f>
        <v>3536</v>
      </c>
    </row>
    <row r="45" spans="1:15" ht="12.75">
      <c r="A45" s="22"/>
      <c r="B45" s="38"/>
      <c r="C45" s="39"/>
      <c r="D45" s="38"/>
      <c r="E45" s="9"/>
      <c r="F45" s="8"/>
      <c r="G45" s="9"/>
      <c r="H45" s="8"/>
      <c r="I45" s="9"/>
      <c r="J45" s="8"/>
      <c r="K45" s="9"/>
      <c r="L45" s="8"/>
      <c r="M45" s="9"/>
      <c r="N45" s="8"/>
      <c r="O45" s="31"/>
    </row>
    <row r="46" spans="1:15" ht="12.75">
      <c r="A46" s="22" t="s">
        <v>39</v>
      </c>
      <c r="B46" s="48"/>
      <c r="C46" s="49"/>
      <c r="D46" s="48"/>
      <c r="E46" s="50" t="s">
        <v>93</v>
      </c>
      <c r="F46" s="53"/>
      <c r="G46" s="50" t="s">
        <v>93</v>
      </c>
      <c r="H46" s="53"/>
      <c r="I46" s="50" t="s">
        <v>88</v>
      </c>
      <c r="J46" s="53"/>
      <c r="K46" s="50" t="s">
        <v>92</v>
      </c>
      <c r="L46" s="53"/>
      <c r="M46" s="50" t="s">
        <v>95</v>
      </c>
      <c r="N46" s="8"/>
      <c r="O46" s="31"/>
    </row>
    <row r="47" spans="1:15" ht="12.75">
      <c r="A47" s="22">
        <v>1</v>
      </c>
      <c r="B47" s="38" t="s">
        <v>73</v>
      </c>
      <c r="C47" s="39" t="s">
        <v>74</v>
      </c>
      <c r="D47" s="38">
        <v>-53</v>
      </c>
      <c r="E47" s="9">
        <v>26.9</v>
      </c>
      <c r="F47" s="8">
        <f>TRUNC((x!$B$10*((TRUNC(E47*100*x!$B$41)/100)-x!$C$10)^(x!$D$10))*x!$B$35)</f>
        <v>739</v>
      </c>
      <c r="G47" s="9">
        <v>6.99</v>
      </c>
      <c r="H47" s="8">
        <f>TRUNC((x!$B$11*((TRUNC(G47*100*x!$C$41)/100)-x!$C$11)^(x!$D$11))*x!$C$35)</f>
        <v>562</v>
      </c>
      <c r="I47" s="9">
        <v>20.07</v>
      </c>
      <c r="J47" s="8">
        <f>TRUNC((x!$B$12*((TRUNC(I47*100*x!$D$41)/100)-x!$C$12)^(x!$D$12))*x!$D$35)</f>
        <v>501</v>
      </c>
      <c r="K47" s="9">
        <v>19.97</v>
      </c>
      <c r="L47" s="8">
        <f>TRUNC((x!$B$13*((TRUNC(K47*100*x!$E$41)/100)-x!$C$13)^(x!$D$13))*x!$E$35)</f>
        <v>518</v>
      </c>
      <c r="M47" s="9">
        <v>10.91</v>
      </c>
      <c r="N47" s="8">
        <f>TRUNC((x!$B$14*((TRUNC(M47*100*x!$F$41)/100)-x!$C$14)^(x!$D$14))*x!$F$35)</f>
        <v>689</v>
      </c>
      <c r="O47" s="31">
        <f>F47+H47+J47+L47+N47</f>
        <v>3009</v>
      </c>
    </row>
    <row r="48" spans="1:15" ht="12.75">
      <c r="A48" s="22"/>
      <c r="B48" s="38"/>
      <c r="C48" s="39"/>
      <c r="D48" s="38"/>
      <c r="E48" s="9"/>
      <c r="F48" s="8"/>
      <c r="G48" s="9"/>
      <c r="H48" s="8"/>
      <c r="I48" s="9"/>
      <c r="J48" s="8"/>
      <c r="K48" s="9"/>
      <c r="L48" s="8"/>
      <c r="M48" s="9"/>
      <c r="N48" s="8"/>
      <c r="O48" s="31"/>
    </row>
    <row r="49" spans="1:15" ht="12.75">
      <c r="A49" s="22" t="s">
        <v>40</v>
      </c>
      <c r="B49" s="48"/>
      <c r="C49" s="49"/>
      <c r="D49" s="48"/>
      <c r="E49" s="50" t="s">
        <v>93</v>
      </c>
      <c r="F49" s="53"/>
      <c r="G49" s="50" t="s">
        <v>93</v>
      </c>
      <c r="H49" s="53"/>
      <c r="I49" s="50" t="s">
        <v>88</v>
      </c>
      <c r="J49" s="53"/>
      <c r="K49" s="50" t="s">
        <v>92</v>
      </c>
      <c r="L49" s="53"/>
      <c r="M49" s="50" t="s">
        <v>95</v>
      </c>
      <c r="N49" s="8"/>
      <c r="O49" s="31"/>
    </row>
    <row r="50" spans="1:15" ht="12.75">
      <c r="A50" s="22">
        <v>1</v>
      </c>
      <c r="B50" s="40" t="s">
        <v>62</v>
      </c>
      <c r="C50" s="49" t="s">
        <v>46</v>
      </c>
      <c r="D50" s="48">
        <v>-48</v>
      </c>
      <c r="E50" s="9">
        <v>25.63</v>
      </c>
      <c r="F50" s="8">
        <f>TRUNC((x!$B$10*((TRUNC(E50*100*x!$B$42)/100)-x!$C$10)^(x!$D$10))*x!$B$35)</f>
        <v>792</v>
      </c>
      <c r="G50" s="9">
        <v>7.59</v>
      </c>
      <c r="H50" s="8">
        <f>TRUNC((x!$B$11*((TRUNC(G50*100*x!$C$42)/100)-x!$C$11)^(x!$D$11))*x!$C$35)</f>
        <v>700</v>
      </c>
      <c r="I50" s="9">
        <v>15.91</v>
      </c>
      <c r="J50" s="8">
        <f>TRUNC((x!$B$12*((TRUNC(I50*100*x!$D$42)/100)-x!$C$12)^(x!$D$12))*x!$D$35)</f>
        <v>435</v>
      </c>
      <c r="K50" s="9">
        <v>14.53</v>
      </c>
      <c r="L50" s="8">
        <f>TRUNC((x!$B$13*((TRUNC(K50*100*x!$E$42)/100)-x!$C$13)^(x!$D$13))*x!$E$35)</f>
        <v>409</v>
      </c>
      <c r="M50" s="9">
        <v>10.47</v>
      </c>
      <c r="N50" s="8">
        <f>TRUNC((x!$B$14*((TRUNC(M50*100*x!$F$42)/100)-x!$C$14)^(x!$D$14))*x!$F$35)</f>
        <v>732</v>
      </c>
      <c r="O50" s="31">
        <f>F50+H50+J50+L50+N50</f>
        <v>3068</v>
      </c>
    </row>
    <row r="51" spans="1:15" ht="12.75">
      <c r="A51" s="22"/>
      <c r="B51" s="48"/>
      <c r="C51" s="49"/>
      <c r="D51" s="48"/>
      <c r="E51" s="9"/>
      <c r="F51" s="8"/>
      <c r="G51" s="9"/>
      <c r="H51" s="8"/>
      <c r="I51" s="9"/>
      <c r="J51" s="8"/>
      <c r="K51" s="9"/>
      <c r="L51" s="8"/>
      <c r="M51" s="9"/>
      <c r="N51" s="8"/>
      <c r="O51" s="31"/>
    </row>
    <row r="52" spans="1:15" ht="12.75">
      <c r="A52" s="22" t="s">
        <v>41</v>
      </c>
      <c r="B52" s="38"/>
      <c r="C52" s="39"/>
      <c r="D52" s="38"/>
      <c r="E52" s="50" t="s">
        <v>93</v>
      </c>
      <c r="F52" s="53"/>
      <c r="G52" s="50" t="s">
        <v>93</v>
      </c>
      <c r="H52" s="53"/>
      <c r="I52" s="50" t="s">
        <v>88</v>
      </c>
      <c r="J52" s="53"/>
      <c r="K52" s="50" t="s">
        <v>92</v>
      </c>
      <c r="L52" s="53"/>
      <c r="M52" s="50" t="s">
        <v>95</v>
      </c>
      <c r="N52" s="8"/>
      <c r="O52" s="31"/>
    </row>
    <row r="53" spans="1:15" ht="12.75">
      <c r="A53" s="22">
        <v>1</v>
      </c>
      <c r="B53" s="40" t="s">
        <v>77</v>
      </c>
      <c r="C53" s="40" t="s">
        <v>78</v>
      </c>
      <c r="D53" s="48">
        <v>-42</v>
      </c>
      <c r="E53" s="9">
        <v>21.64</v>
      </c>
      <c r="F53" s="8">
        <f>TRUNC((x!$B$10*((TRUNC(E53*100*x!$B$43)/100)-x!$C$10)^(x!$D$10))*x!$B$35)</f>
        <v>743</v>
      </c>
      <c r="G53" s="9">
        <v>6.23</v>
      </c>
      <c r="H53" s="8">
        <f>TRUNC((x!$B$11*((TRUNC(G53*100*x!$C$43)/100)-x!$C$11)^(x!$D$11))*x!$C$35)</f>
        <v>632</v>
      </c>
      <c r="I53" s="9">
        <v>18.14</v>
      </c>
      <c r="J53" s="8">
        <f>TRUNC((x!$B$12*((TRUNC(I53*100*x!$D$43)/100)-x!$C$12)^(x!$D$12))*x!$D$35)</f>
        <v>601</v>
      </c>
      <c r="K53" s="9">
        <v>15.05</v>
      </c>
      <c r="L53" s="8">
        <f>TRUNC((x!$B$13*((TRUNC(K53*100*x!$E$43)/100)-x!$C$13)^(x!$D$13))*x!$E$35)</f>
        <v>507</v>
      </c>
      <c r="M53" s="9">
        <v>8.91</v>
      </c>
      <c r="N53" s="8">
        <f>TRUNC((x!$B$14*((TRUNC(M53*100*x!$F$43)/100)-x!$C$14)^(x!$D$14))*x!$F$35)</f>
        <v>681</v>
      </c>
      <c r="O53" s="31">
        <f>F53+H53+J53+L53+N53</f>
        <v>3164</v>
      </c>
    </row>
    <row r="54" spans="1:15" ht="12.75">
      <c r="A54" s="22">
        <v>2</v>
      </c>
      <c r="B54" s="40" t="s">
        <v>75</v>
      </c>
      <c r="C54" s="40" t="s">
        <v>76</v>
      </c>
      <c r="D54" s="38">
        <v>-42</v>
      </c>
      <c r="E54" s="9">
        <v>21.62</v>
      </c>
      <c r="F54" s="8">
        <f>TRUNC((x!$B$10*((TRUNC(E54*100*x!$B$43)/100)-x!$C$10)^(x!$D$10))*x!$B$35)</f>
        <v>742</v>
      </c>
      <c r="G54" s="9">
        <v>6.19</v>
      </c>
      <c r="H54" s="8">
        <f>TRUNC((x!$B$11*((TRUNC(G54*100*x!$C$43)/100)-x!$C$11)^(x!$D$11))*x!$C$35)</f>
        <v>627</v>
      </c>
      <c r="I54" s="9">
        <v>12.26</v>
      </c>
      <c r="J54" s="8">
        <f>TRUNC((x!$B$12*((TRUNC(I54*100*x!$D$43)/100)-x!$C$12)^(x!$D$12))*x!$D$35)</f>
        <v>372</v>
      </c>
      <c r="K54" s="9">
        <v>15.22</v>
      </c>
      <c r="L54" s="8">
        <f>TRUNC((x!$B$13*((TRUNC(K54*100*x!$E$43)/100)-x!$C$13)^(x!$D$13))*x!$E$35)</f>
        <v>513</v>
      </c>
      <c r="M54" s="9">
        <v>8.58</v>
      </c>
      <c r="N54" s="8">
        <f>TRUNC((x!$B$14*((TRUNC(M54*100*x!$F$43)/100)-x!$C$14)^(x!$D$14))*x!$F$35)</f>
        <v>651</v>
      </c>
      <c r="O54" s="31">
        <f>F54+H54+J54+L54+N54</f>
        <v>2905</v>
      </c>
    </row>
    <row r="55" spans="1:15" ht="12.75">
      <c r="A55" s="22">
        <v>3</v>
      </c>
      <c r="B55" s="40" t="s">
        <v>63</v>
      </c>
      <c r="C55" s="40" t="s">
        <v>59</v>
      </c>
      <c r="D55" s="48">
        <v>-43</v>
      </c>
      <c r="E55" s="9">
        <v>13.54</v>
      </c>
      <c r="F55" s="8">
        <f>TRUNC((x!$B$10*((TRUNC(E55*100*x!$B$43)/100)-x!$C$10)^(x!$D$10))*x!$B$35)</f>
        <v>406</v>
      </c>
      <c r="G55" s="9">
        <v>5.7</v>
      </c>
      <c r="H55" s="8">
        <f>TRUNC((x!$B$11*((TRUNC(G55*100*x!$C$43)/100)-x!$C$11)^(x!$D$11))*x!$C$35)</f>
        <v>567</v>
      </c>
      <c r="I55" s="9">
        <v>13.92</v>
      </c>
      <c r="J55" s="8">
        <f>TRUNC((x!$B$12*((TRUNC(I55*100*x!$D$43)/100)-x!$C$12)^(x!$D$12))*x!$D$35)</f>
        <v>436</v>
      </c>
      <c r="K55" s="9">
        <v>10.79</v>
      </c>
      <c r="L55" s="8">
        <f>TRUNC((x!$B$13*((TRUNC(K55*100*x!$E$43)/100)-x!$C$13)^(x!$D$13))*x!$E$35)</f>
        <v>338</v>
      </c>
      <c r="M55" s="9">
        <v>7.09</v>
      </c>
      <c r="N55" s="8">
        <f>TRUNC((x!$B$14*((TRUNC(M55*100*x!$F$43)/100)-x!$C$14)^(x!$D$14))*x!$F$35)</f>
        <v>517</v>
      </c>
      <c r="O55" s="31">
        <f>F55+H55+J55+L55+N55</f>
        <v>2264</v>
      </c>
    </row>
    <row r="56" spans="1:15" ht="12.75">
      <c r="A56" s="22"/>
      <c r="B56" s="40"/>
      <c r="C56" s="40"/>
      <c r="D56" s="38"/>
      <c r="E56" s="9"/>
      <c r="F56" s="8"/>
      <c r="G56" s="9"/>
      <c r="H56" s="8"/>
      <c r="I56" s="9"/>
      <c r="J56" s="8"/>
      <c r="K56" s="9"/>
      <c r="L56" s="8"/>
      <c r="M56" s="9"/>
      <c r="N56" s="8"/>
      <c r="O56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&amp;LKast 5-kamp for veteraner&amp;CGreveskogen idrettspark, Tønsberg&amp;R25. april 2015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118" zoomScaleSheetLayoutView="118" workbookViewId="0" topLeftCell="A7">
      <selection activeCell="F9" sqref="F9"/>
    </sheetView>
  </sheetViews>
  <sheetFormatPr defaultColWidth="11.421875" defaultRowHeight="12.75"/>
  <cols>
    <col min="6" max="6" width="11.57421875" style="0" bestFit="1" customWidth="1"/>
  </cols>
  <sheetData>
    <row r="1" spans="1:4" s="1" customFormat="1" ht="15.75">
      <c r="A1" s="7" t="s">
        <v>10</v>
      </c>
      <c r="B1" s="7"/>
      <c r="C1" s="7"/>
      <c r="D1" s="7"/>
    </row>
    <row r="2" spans="1:4" ht="12.75">
      <c r="A2" s="5" t="s">
        <v>4</v>
      </c>
      <c r="B2" s="16" t="s">
        <v>1</v>
      </c>
      <c r="C2" s="16" t="s">
        <v>2</v>
      </c>
      <c r="D2" s="16" t="s">
        <v>3</v>
      </c>
    </row>
    <row r="3" spans="1:4" ht="12.75">
      <c r="A3" s="6" t="s">
        <v>0</v>
      </c>
      <c r="B3" s="6">
        <v>13.0449</v>
      </c>
      <c r="C3" s="6">
        <v>7</v>
      </c>
      <c r="D3" s="6">
        <v>1.05</v>
      </c>
    </row>
    <row r="4" spans="1:4" ht="12.75">
      <c r="A4" s="6" t="s">
        <v>5</v>
      </c>
      <c r="B4" s="6">
        <v>51.39</v>
      </c>
      <c r="C4" s="6">
        <v>1.5</v>
      </c>
      <c r="D4" s="6">
        <v>1.05</v>
      </c>
    </row>
    <row r="5" spans="1:4" ht="12.75">
      <c r="A5" s="6" t="s">
        <v>6</v>
      </c>
      <c r="B5" s="6">
        <v>12.91</v>
      </c>
      <c r="C5" s="6">
        <v>4</v>
      </c>
      <c r="D5" s="6">
        <v>1.1</v>
      </c>
    </row>
    <row r="6" spans="1:4" ht="12.75">
      <c r="A6" s="6" t="s">
        <v>7</v>
      </c>
      <c r="B6" s="6">
        <v>10.14</v>
      </c>
      <c r="C6" s="6">
        <v>7</v>
      </c>
      <c r="D6" s="6">
        <v>1.08</v>
      </c>
    </row>
    <row r="7" spans="1:4" ht="12.75">
      <c r="A7" s="6" t="s">
        <v>8</v>
      </c>
      <c r="B7" s="6">
        <v>47.8338</v>
      </c>
      <c r="C7" s="6">
        <v>1.5</v>
      </c>
      <c r="D7" s="6">
        <v>1.05</v>
      </c>
    </row>
    <row r="9" spans="1:4" ht="12.75">
      <c r="A9" s="2" t="s">
        <v>9</v>
      </c>
      <c r="B9" s="17" t="s">
        <v>1</v>
      </c>
      <c r="C9" s="17" t="s">
        <v>2</v>
      </c>
      <c r="D9" s="17" t="s">
        <v>3</v>
      </c>
    </row>
    <row r="10" spans="1:4" ht="12.75">
      <c r="A10" s="3" t="s">
        <v>0</v>
      </c>
      <c r="B10" s="3">
        <v>17.5458</v>
      </c>
      <c r="C10" s="3">
        <v>6</v>
      </c>
      <c r="D10" s="3">
        <v>1.05</v>
      </c>
    </row>
    <row r="11" spans="1:4" ht="12.75">
      <c r="A11" s="3" t="s">
        <v>5</v>
      </c>
      <c r="B11" s="3">
        <v>56.0211</v>
      </c>
      <c r="C11" s="3">
        <v>1.5</v>
      </c>
      <c r="D11" s="3">
        <v>1.05</v>
      </c>
    </row>
    <row r="12" spans="1:4" ht="12.75">
      <c r="A12" s="3" t="s">
        <v>6</v>
      </c>
      <c r="B12" s="3">
        <v>12.3311</v>
      </c>
      <c r="C12" s="3">
        <v>3</v>
      </c>
      <c r="D12" s="3">
        <v>1.1</v>
      </c>
    </row>
    <row r="13" spans="1:4" ht="12.75">
      <c r="A13" s="3" t="s">
        <v>7</v>
      </c>
      <c r="B13" s="3">
        <v>15.9803</v>
      </c>
      <c r="C13" s="3">
        <v>3.8</v>
      </c>
      <c r="D13" s="3">
        <v>1.04</v>
      </c>
    </row>
    <row r="14" spans="1:4" ht="12.75">
      <c r="A14" s="3" t="s">
        <v>8</v>
      </c>
      <c r="B14" s="3">
        <v>52.1404</v>
      </c>
      <c r="C14" s="3">
        <v>1.5</v>
      </c>
      <c r="D14" s="3">
        <v>1.05</v>
      </c>
    </row>
    <row r="16" spans="1:6" s="1" customFormat="1" ht="15.75">
      <c r="A16" s="7" t="s">
        <v>66</v>
      </c>
      <c r="B16" s="7"/>
      <c r="C16" s="7"/>
      <c r="D16" s="7"/>
      <c r="E16" s="7"/>
      <c r="F16" s="7"/>
    </row>
    <row r="17" spans="1:6" ht="12.75">
      <c r="A17" s="5" t="s">
        <v>4</v>
      </c>
      <c r="B17" s="16" t="s">
        <v>0</v>
      </c>
      <c r="C17" s="16" t="s">
        <v>5</v>
      </c>
      <c r="D17" s="16" t="s">
        <v>6</v>
      </c>
      <c r="E17" s="16" t="s">
        <v>7</v>
      </c>
      <c r="F17" s="16" t="s">
        <v>8</v>
      </c>
    </row>
    <row r="18" spans="1:6" ht="12.75">
      <c r="A18" s="19" t="s">
        <v>28</v>
      </c>
      <c r="B18" s="42">
        <v>1</v>
      </c>
      <c r="C18" s="42">
        <v>1</v>
      </c>
      <c r="D18" s="42">
        <v>1</v>
      </c>
      <c r="E18" s="42">
        <v>1</v>
      </c>
      <c r="F18" s="42">
        <v>1</v>
      </c>
    </row>
    <row r="19" spans="1:6" ht="12.75">
      <c r="A19" s="6" t="s">
        <v>11</v>
      </c>
      <c r="B19" s="41">
        <v>1.03</v>
      </c>
      <c r="C19" s="41">
        <v>1.0372</v>
      </c>
      <c r="D19" s="41">
        <v>1.0143</v>
      </c>
      <c r="E19" s="41">
        <v>1.0126</v>
      </c>
      <c r="F19" s="41">
        <v>1.0203</v>
      </c>
    </row>
    <row r="20" spans="1:6" ht="12.75">
      <c r="A20" s="6" t="s">
        <v>12</v>
      </c>
      <c r="B20" s="41">
        <v>1.1252</v>
      </c>
      <c r="C20" s="41">
        <v>1.1137</v>
      </c>
      <c r="D20" s="41">
        <v>1.1014</v>
      </c>
      <c r="E20" s="41">
        <v>1.0862</v>
      </c>
      <c r="F20" s="41">
        <v>1.0898</v>
      </c>
    </row>
    <row r="21" spans="1:6" ht="12.75">
      <c r="A21" s="6" t="s">
        <v>13</v>
      </c>
      <c r="B21" s="41">
        <v>1.2397</v>
      </c>
      <c r="C21" s="41">
        <v>1.2023</v>
      </c>
      <c r="D21" s="41">
        <v>1.2049</v>
      </c>
      <c r="E21" s="41">
        <v>1.1716</v>
      </c>
      <c r="F21" s="41">
        <v>1.1697</v>
      </c>
    </row>
    <row r="22" spans="1:6" ht="12.75">
      <c r="A22" s="6" t="s">
        <v>14</v>
      </c>
      <c r="B22" s="41">
        <v>1.1864</v>
      </c>
      <c r="C22" s="41">
        <v>1.1721</v>
      </c>
      <c r="D22" s="41">
        <v>1.0218</v>
      </c>
      <c r="E22" s="41">
        <v>1.2278</v>
      </c>
      <c r="F22" s="41">
        <v>1.0488</v>
      </c>
    </row>
    <row r="23" spans="1:6" ht="12.75">
      <c r="A23" s="6" t="s">
        <v>15</v>
      </c>
      <c r="B23" s="41">
        <v>1.3145</v>
      </c>
      <c r="C23" s="41">
        <v>1.2706</v>
      </c>
      <c r="D23" s="41">
        <v>1.1103</v>
      </c>
      <c r="E23" s="41">
        <v>1.338</v>
      </c>
      <c r="F23" s="41">
        <v>1.1225</v>
      </c>
    </row>
    <row r="24" spans="1:6" ht="12.75">
      <c r="A24" s="6" t="s">
        <v>16</v>
      </c>
      <c r="B24" s="41">
        <v>1.3082</v>
      </c>
      <c r="C24" s="41">
        <v>1.2482</v>
      </c>
      <c r="D24" s="41">
        <v>1.0628</v>
      </c>
      <c r="E24" s="41">
        <v>1.414</v>
      </c>
      <c r="F24" s="41">
        <v>1.0424</v>
      </c>
    </row>
    <row r="25" spans="1:6" ht="12.75">
      <c r="A25" s="6" t="s">
        <v>17</v>
      </c>
      <c r="B25" s="41">
        <v>1.4656</v>
      </c>
      <c r="C25" s="41">
        <v>1.3607</v>
      </c>
      <c r="D25" s="41">
        <v>1.1637</v>
      </c>
      <c r="E25" s="41">
        <v>1.562</v>
      </c>
      <c r="F25" s="41">
        <v>1.1153</v>
      </c>
    </row>
    <row r="26" spans="1:6" ht="12.75">
      <c r="A26" s="6" t="s">
        <v>18</v>
      </c>
      <c r="B26" s="42">
        <v>1.4524</v>
      </c>
      <c r="C26" s="42">
        <v>1.2806</v>
      </c>
      <c r="D26" s="41">
        <v>1.2781</v>
      </c>
      <c r="E26" s="41">
        <v>1.6801</v>
      </c>
      <c r="F26" s="41">
        <v>1.1408</v>
      </c>
    </row>
    <row r="27" spans="1:6" ht="12.75">
      <c r="A27" s="6" t="s">
        <v>19</v>
      </c>
      <c r="B27" s="42">
        <v>1.649</v>
      </c>
      <c r="C27" s="42">
        <v>1.3993</v>
      </c>
      <c r="D27" s="41">
        <v>1.4332</v>
      </c>
      <c r="E27" s="41">
        <v>1.8932</v>
      </c>
      <c r="F27" s="41">
        <v>1.2286</v>
      </c>
    </row>
    <row r="28" spans="1:6" ht="12.75">
      <c r="A28" s="6" t="s">
        <v>20</v>
      </c>
      <c r="B28" s="42">
        <v>1.8654</v>
      </c>
      <c r="C28" s="42">
        <v>1.5053</v>
      </c>
      <c r="D28" s="41">
        <v>1.6441</v>
      </c>
      <c r="E28" s="41">
        <v>2.0952</v>
      </c>
      <c r="F28" s="41">
        <v>1.3043</v>
      </c>
    </row>
    <row r="29" spans="1:6" ht="12.75">
      <c r="A29" s="6" t="s">
        <v>21</v>
      </c>
      <c r="B29" s="42">
        <v>2.2212</v>
      </c>
      <c r="C29" s="42">
        <v>1.6866</v>
      </c>
      <c r="D29" s="41">
        <v>1.9508</v>
      </c>
      <c r="E29" s="41">
        <v>2.4378</v>
      </c>
      <c r="F29" s="41">
        <v>1.4452</v>
      </c>
    </row>
    <row r="30" spans="1:6" ht="12.75">
      <c r="A30" s="6" t="s">
        <v>22</v>
      </c>
      <c r="B30" s="42">
        <v>2.7616</v>
      </c>
      <c r="C30" s="42">
        <v>1.9535</v>
      </c>
      <c r="D30" s="41">
        <v>2.4402</v>
      </c>
      <c r="E30" s="41">
        <v>2.9137</v>
      </c>
      <c r="F30" s="41">
        <v>1.6714</v>
      </c>
    </row>
    <row r="31" spans="1:6" ht="12.75">
      <c r="A31" s="6" t="s">
        <v>23</v>
      </c>
      <c r="B31" s="42">
        <v>3.6895</v>
      </c>
      <c r="C31" s="42">
        <v>2.4044</v>
      </c>
      <c r="D31" s="41">
        <v>3.3478</v>
      </c>
      <c r="E31" s="41">
        <v>3.6206</v>
      </c>
      <c r="F31" s="41">
        <v>2.1057</v>
      </c>
    </row>
    <row r="32" spans="1:6" ht="12.75">
      <c r="A32" s="6" t="s">
        <v>24</v>
      </c>
      <c r="B32" s="42">
        <v>5.6369</v>
      </c>
      <c r="C32" s="42">
        <v>3.3512</v>
      </c>
      <c r="D32" s="41">
        <v>5.6116</v>
      </c>
      <c r="E32" s="41">
        <v>8.7034</v>
      </c>
      <c r="F32" s="41">
        <v>3.2456</v>
      </c>
    </row>
    <row r="34" spans="1:6" ht="12.75">
      <c r="A34" s="2" t="s">
        <v>9</v>
      </c>
      <c r="B34" s="17" t="s">
        <v>0</v>
      </c>
      <c r="C34" s="17" t="s">
        <v>5</v>
      </c>
      <c r="D34" s="17" t="s">
        <v>6</v>
      </c>
      <c r="E34" s="17" t="s">
        <v>7</v>
      </c>
      <c r="F34" s="17" t="s">
        <v>8</v>
      </c>
    </row>
    <row r="35" spans="1:6" ht="12.75">
      <c r="A35" s="18" t="s">
        <v>28</v>
      </c>
      <c r="B35" s="44">
        <v>1</v>
      </c>
      <c r="C35" s="44">
        <v>1</v>
      </c>
      <c r="D35" s="44">
        <v>1</v>
      </c>
      <c r="E35" s="44">
        <v>1</v>
      </c>
      <c r="F35" s="44">
        <v>1</v>
      </c>
    </row>
    <row r="36" spans="1:6" ht="12.75">
      <c r="A36" s="3" t="s">
        <v>11</v>
      </c>
      <c r="B36" s="43">
        <v>1.0942</v>
      </c>
      <c r="C36" s="43">
        <v>1.0368</v>
      </c>
      <c r="D36" s="43">
        <v>1.0368</v>
      </c>
      <c r="E36" s="43">
        <v>1.0621</v>
      </c>
      <c r="F36" s="43">
        <v>1.0922</v>
      </c>
    </row>
    <row r="37" spans="1:6" ht="12.75">
      <c r="A37" s="3" t="s">
        <v>12</v>
      </c>
      <c r="B37" s="43">
        <v>1.1763</v>
      </c>
      <c r="C37" s="43">
        <v>1.11</v>
      </c>
      <c r="D37" s="43">
        <v>1.115</v>
      </c>
      <c r="E37" s="43">
        <v>1.1475</v>
      </c>
      <c r="F37" s="43">
        <v>1.1852</v>
      </c>
    </row>
    <row r="38" spans="1:6" ht="12.75">
      <c r="A38" s="3" t="s">
        <v>13</v>
      </c>
      <c r="B38" s="43">
        <v>1.2717</v>
      </c>
      <c r="C38" s="43">
        <v>1.1943</v>
      </c>
      <c r="D38" s="43">
        <v>1.2058</v>
      </c>
      <c r="E38" s="43">
        <v>1.2479</v>
      </c>
      <c r="F38" s="43">
        <v>1.2955</v>
      </c>
    </row>
    <row r="39" spans="1:6" ht="12.75">
      <c r="A39" s="3" t="s">
        <v>14</v>
      </c>
      <c r="B39" s="43">
        <v>1.2838</v>
      </c>
      <c r="C39" s="43">
        <v>1.2607</v>
      </c>
      <c r="D39" s="43">
        <v>1.3128</v>
      </c>
      <c r="E39" s="43">
        <v>1.3147</v>
      </c>
      <c r="F39" s="43">
        <v>1.1822</v>
      </c>
    </row>
    <row r="40" spans="1:6" ht="12.75">
      <c r="A40" s="3" t="s">
        <v>15</v>
      </c>
      <c r="B40" s="43">
        <v>1.3984</v>
      </c>
      <c r="C40" s="43">
        <v>1.3706</v>
      </c>
      <c r="D40" s="43">
        <v>1.4407</v>
      </c>
      <c r="E40" s="43">
        <v>1.4482</v>
      </c>
      <c r="F40" s="43">
        <v>1.2918</v>
      </c>
    </row>
    <row r="41" spans="1:6" ht="12.75">
      <c r="A41" s="3" t="s">
        <v>16</v>
      </c>
      <c r="B41" s="43">
        <v>1.5353</v>
      </c>
      <c r="C41" s="43">
        <v>1.5015</v>
      </c>
      <c r="D41" s="43">
        <v>1.5961</v>
      </c>
      <c r="E41" s="43">
        <v>1.6118</v>
      </c>
      <c r="F41" s="43">
        <v>1.2108</v>
      </c>
    </row>
    <row r="42" spans="1:6" ht="12.75">
      <c r="A42" s="3" t="s">
        <v>17</v>
      </c>
      <c r="B42" s="43">
        <v>1.7038</v>
      </c>
      <c r="C42" s="43">
        <v>1.66</v>
      </c>
      <c r="D42" s="43">
        <v>1.7927</v>
      </c>
      <c r="E42" s="43">
        <v>1.8171</v>
      </c>
      <c r="F42" s="43">
        <v>1.326</v>
      </c>
    </row>
    <row r="43" spans="1:6" ht="12.75">
      <c r="A43" s="3" t="s">
        <v>18</v>
      </c>
      <c r="B43" s="43">
        <v>1.916</v>
      </c>
      <c r="C43" s="43">
        <v>1.8559</v>
      </c>
      <c r="D43" s="43">
        <v>2.0542</v>
      </c>
      <c r="E43" s="43">
        <v>2.0992</v>
      </c>
      <c r="F43" s="43">
        <v>1.4667</v>
      </c>
    </row>
    <row r="44" spans="1:6" ht="12.75">
      <c r="A44" s="3" t="s">
        <v>19</v>
      </c>
      <c r="B44" s="44">
        <v>1.8918</v>
      </c>
      <c r="C44" s="43">
        <v>1.8324</v>
      </c>
      <c r="D44" s="43">
        <v>2.1546</v>
      </c>
      <c r="E44" s="43">
        <v>2.2794</v>
      </c>
      <c r="F44" s="43">
        <v>1.3955</v>
      </c>
    </row>
    <row r="45" spans="1:6" ht="12.75">
      <c r="A45" s="3" t="s">
        <v>20</v>
      </c>
      <c r="B45" s="44">
        <v>2.163</v>
      </c>
      <c r="C45" s="43">
        <v>2.0742</v>
      </c>
      <c r="D45" s="43">
        <v>2.522</v>
      </c>
      <c r="E45" s="43">
        <v>2.7129</v>
      </c>
      <c r="F45" s="43">
        <v>1.5424</v>
      </c>
    </row>
    <row r="46" spans="1:6" ht="12.75">
      <c r="A46" s="3" t="s">
        <v>21</v>
      </c>
      <c r="B46" s="44">
        <v>2.5284</v>
      </c>
      <c r="C46" s="43">
        <v>2.3894</v>
      </c>
      <c r="D46" s="43">
        <v>3.0404</v>
      </c>
      <c r="E46" s="43">
        <v>3.35</v>
      </c>
      <c r="F46" s="43">
        <v>1.7304</v>
      </c>
    </row>
    <row r="47" spans="1:6" ht="12.75">
      <c r="A47" s="3" t="s">
        <v>22</v>
      </c>
      <c r="B47" s="44">
        <v>3.0478</v>
      </c>
      <c r="C47" s="43">
        <v>2.8176</v>
      </c>
      <c r="D47" s="43">
        <v>3.827</v>
      </c>
      <c r="E47" s="43">
        <v>4.3782</v>
      </c>
      <c r="F47" s="43">
        <v>1.9798</v>
      </c>
    </row>
    <row r="48" spans="1:6" ht="12.75">
      <c r="A48" s="3" t="s">
        <v>23</v>
      </c>
      <c r="B48" s="44">
        <v>3.8446</v>
      </c>
      <c r="C48" s="43">
        <v>3.4328</v>
      </c>
      <c r="D48" s="43">
        <v>5.1626</v>
      </c>
      <c r="E48" s="43">
        <v>6.3171</v>
      </c>
      <c r="F48" s="43">
        <v>2.3272</v>
      </c>
    </row>
    <row r="49" spans="1:6" ht="12.75">
      <c r="A49" s="3" t="s">
        <v>24</v>
      </c>
      <c r="B49" s="44">
        <v>5.2219</v>
      </c>
      <c r="C49" s="43">
        <v>4.3917</v>
      </c>
      <c r="D49" s="43">
        <v>7.9302</v>
      </c>
      <c r="E49" s="43">
        <v>11.337</v>
      </c>
      <c r="F49" s="43">
        <v>2.8449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Trainor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ruov</dc:creator>
  <cp:keywords/>
  <dc:description/>
  <cp:lastModifiedBy>Rune Øverland</cp:lastModifiedBy>
  <cp:lastPrinted>2015-04-25T15:45:38Z</cp:lastPrinted>
  <dcterms:created xsi:type="dcterms:W3CDTF">2008-04-12T15:33:10Z</dcterms:created>
  <dcterms:modified xsi:type="dcterms:W3CDTF">2015-04-25T15:46:11Z</dcterms:modified>
  <cp:category/>
  <cp:version/>
  <cp:contentType/>
  <cp:contentStatus/>
</cp:coreProperties>
</file>